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PC12\Desktop\22令和7年度インドネシア収集派遣（第2次）業者選定\依頼\"/>
    </mc:Choice>
  </mc:AlternateContent>
  <xr:revisionPtr revIDLastSave="0" documentId="13_ncr:1_{2A68FC5F-765A-45E7-A4C4-B51F6EB08FE6}" xr6:coauthVersionLast="47" xr6:coauthVersionMax="47" xr10:uidLastSave="{00000000-0000-0000-0000-000000000000}"/>
  <bookViews>
    <workbookView xWindow="-110" yWindow="-110" windowWidth="19420" windowHeight="10300" xr2:uid="{5CBDC8BB-8B4F-4926-8290-A0A67284C4D9}"/>
  </bookViews>
  <sheets>
    <sheet name="手配用" sheetId="50" r:id="rId1"/>
  </sheets>
  <definedNames>
    <definedName name="_xlnm.Print_Area" localSheetId="0">手配用!$A$1:$P$68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50" l="1"/>
  <c r="C6" i="50"/>
  <c r="C9" i="50" l="1"/>
  <c r="B13" i="50"/>
  <c r="B18" i="50" s="1"/>
  <c r="C18" i="50" s="1"/>
  <c r="A13" i="50"/>
  <c r="A18" i="50" s="1"/>
  <c r="B22" i="50" l="1"/>
  <c r="C22" i="50" s="1"/>
  <c r="A22" i="50"/>
  <c r="A27" i="50" s="1"/>
  <c r="C13" i="50"/>
  <c r="B27" i="50" l="1"/>
  <c r="C27" i="50" s="1"/>
  <c r="A32" i="50"/>
  <c r="A36" i="50" s="1"/>
  <c r="A40" i="50" s="1"/>
  <c r="B32" i="50" l="1"/>
  <c r="A45" i="50"/>
  <c r="C32" i="50" l="1"/>
  <c r="B36" i="50"/>
  <c r="B40" i="50" s="1"/>
  <c r="C40" i="50" s="1"/>
  <c r="A50" i="50"/>
  <c r="A55" i="50" s="1"/>
  <c r="A62" i="50" s="1"/>
  <c r="A67" i="50" s="1"/>
  <c r="C36" i="50" l="1"/>
  <c r="B45" i="50"/>
  <c r="C45" i="50" s="1"/>
  <c r="B50" i="50" l="1"/>
  <c r="C50" i="50" s="1"/>
  <c r="B55" i="50" l="1"/>
  <c r="C55" i="50" s="1"/>
  <c r="B62" i="50" l="1"/>
  <c r="C62" i="50" s="1"/>
  <c r="B67" i="50" l="1"/>
  <c r="C67" i="50" s="1"/>
</calcChain>
</file>

<file path=xl/sharedStrings.xml><?xml version="1.0" encoding="utf-8"?>
<sst xmlns="http://schemas.openxmlformats.org/spreadsheetml/2006/main" count="148" uniqueCount="82">
  <si>
    <t>泊</t>
    <rPh sb="0" eb="1">
      <t>ハク</t>
    </rPh>
    <phoneticPr fontId="7"/>
  </si>
  <si>
    <t>　</t>
    <phoneticPr fontId="4"/>
  </si>
  <si>
    <t>発</t>
    <rPh sb="0" eb="1">
      <t>ハツ</t>
    </rPh>
    <phoneticPr fontId="7"/>
  </si>
  <si>
    <t>時間</t>
    <rPh sb="0" eb="2">
      <t>ジカン</t>
    </rPh>
    <phoneticPr fontId="7"/>
  </si>
  <si>
    <t>着</t>
    <rPh sb="0" eb="1">
      <t>チャク</t>
    </rPh>
    <phoneticPr fontId="1"/>
  </si>
  <si>
    <t>車両：（終日）４WD（５人乗り）２台</t>
    <phoneticPr fontId="4"/>
  </si>
  <si>
    <t>発</t>
    <rPh sb="0" eb="1">
      <t>ハツ</t>
    </rPh>
    <phoneticPr fontId="1"/>
  </si>
  <si>
    <t>車両：（終日）４WD（５人乗り）２台</t>
    <rPh sb="4" eb="5">
      <t>オ</t>
    </rPh>
    <phoneticPr fontId="4"/>
  </si>
  <si>
    <t>車両：（送迎）ミニバン（６人乗り）１台</t>
    <rPh sb="4" eb="6">
      <t>ソウゲイ</t>
    </rPh>
    <phoneticPr fontId="4"/>
  </si>
  <si>
    <t>都市（空港）</t>
    <rPh sb="0" eb="2">
      <t>トシ</t>
    </rPh>
    <rPh sb="3" eb="5">
      <t>クウコウ</t>
    </rPh>
    <phoneticPr fontId="7"/>
  </si>
  <si>
    <t>借上げ（種類）</t>
    <rPh sb="0" eb="2">
      <t>カリア</t>
    </rPh>
    <rPh sb="4" eb="6">
      <t>シュルイ</t>
    </rPh>
    <phoneticPr fontId="4"/>
  </si>
  <si>
    <t>曜日</t>
    <rPh sb="0" eb="2">
      <t>ヨウビ</t>
    </rPh>
    <phoneticPr fontId="1"/>
  </si>
  <si>
    <t>月日</t>
    <rPh sb="0" eb="1">
      <t>ツキ</t>
    </rPh>
    <rPh sb="1" eb="2">
      <t>ヒ</t>
    </rPh>
    <phoneticPr fontId="1"/>
  </si>
  <si>
    <t>日次</t>
    <rPh sb="0" eb="2">
      <t>ニチジ</t>
    </rPh>
    <phoneticPr fontId="1"/>
  </si>
  <si>
    <t>遺骨情報</t>
    <rPh sb="0" eb="2">
      <t>イコツ</t>
    </rPh>
    <rPh sb="2" eb="4">
      <t>ジョウホウ</t>
    </rPh>
    <phoneticPr fontId="1"/>
  </si>
  <si>
    <t>行動及び概要</t>
    <phoneticPr fontId="1"/>
  </si>
  <si>
    <t>羽田</t>
    <rPh sb="0" eb="2">
      <t>ハネダ</t>
    </rPh>
    <phoneticPr fontId="4"/>
  </si>
  <si>
    <t>ジャカルタ</t>
    <phoneticPr fontId="1"/>
  </si>
  <si>
    <t>ビアク</t>
    <phoneticPr fontId="1"/>
  </si>
  <si>
    <t>終日</t>
    <rPh sb="0" eb="2">
      <t>シュウジツ</t>
    </rPh>
    <phoneticPr fontId="1"/>
  </si>
  <si>
    <t>西洞窟</t>
    <rPh sb="0" eb="1">
      <t>ニシ</t>
    </rPh>
    <rPh sb="1" eb="3">
      <t>ドウクツ</t>
    </rPh>
    <phoneticPr fontId="1"/>
  </si>
  <si>
    <t>　</t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</si>
  <si>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</si>
  <si>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</si>
  <si>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マカッサル</t>
    <phoneticPr fontId="1"/>
  </si>
  <si>
    <t>【在インドネシア日本国大使館へ結果報告】</t>
    <rPh sb="1" eb="2">
      <t>ザイ</t>
    </rPh>
    <rPh sb="8" eb="10">
      <t>ニホン</t>
    </rPh>
    <rPh sb="10" eb="11">
      <t>クニ</t>
    </rPh>
    <rPh sb="11" eb="14">
      <t>タイシカン</t>
    </rPh>
    <rPh sb="15" eb="17">
      <t>ケッカ</t>
    </rPh>
    <rPh sb="17" eb="19">
      <t>ホウコク</t>
    </rPh>
    <phoneticPr fontId="4"/>
  </si>
  <si>
    <t>【解団】</t>
  </si>
  <si>
    <t>機中</t>
    <rPh sb="0" eb="2">
      <t>キチュウ</t>
    </rPh>
    <phoneticPr fontId="4"/>
  </si>
  <si>
    <t>前</t>
    <rPh sb="0" eb="1">
      <t>マエ</t>
    </rPh>
    <phoneticPr fontId="4"/>
  </si>
  <si>
    <t>【ビアク県関係機関へ結果報告】</t>
  </si>
  <si>
    <t>西洞窟</t>
  </si>
  <si>
    <t>ビアク</t>
    <phoneticPr fontId="4"/>
  </si>
  <si>
    <t>羽田</t>
    <rPh sb="0" eb="2">
      <t>ハネダ</t>
    </rPh>
    <phoneticPr fontId="1"/>
  </si>
  <si>
    <t>（JT939便）</t>
    <rPh sb="6" eb="7">
      <t>ビン</t>
    </rPh>
    <phoneticPr fontId="4"/>
  </si>
  <si>
    <r>
      <t>【日尼合同チーム打合せ】</t>
    </r>
    <r>
      <rPr>
        <sz val="11"/>
        <rFont val="メイリオ"/>
        <family val="3"/>
        <charset val="128"/>
      </rPr>
      <t>※於：宿泊ホテル会議室</t>
    </r>
    <rPh sb="1" eb="3">
      <t>ニチアマ</t>
    </rPh>
    <rPh sb="3" eb="5">
      <t>ゴウドウ</t>
    </rPh>
    <rPh sb="8" eb="10">
      <t>ウチアワ</t>
    </rPh>
    <rPh sb="13" eb="14">
      <t>オ</t>
    </rPh>
    <rPh sb="15" eb="17">
      <t>シュクハク</t>
    </rPh>
    <rPh sb="20" eb="23">
      <t>カイギシツ</t>
    </rPh>
    <phoneticPr fontId="1"/>
  </si>
  <si>
    <r>
      <t>【結団式】</t>
    </r>
    <r>
      <rPr>
        <sz val="11"/>
        <rFont val="メイリオ"/>
        <family val="3"/>
        <charset val="128"/>
      </rPr>
      <t>※１時間程度</t>
    </r>
    <r>
      <rPr>
        <b/>
        <sz val="11"/>
        <rFont val="メイリオ"/>
        <family val="3"/>
        <charset val="128"/>
      </rPr>
      <t>(ホテル内会議室又はホテル近傍会議室）</t>
    </r>
    <rPh sb="1" eb="3">
      <t>ケツダン</t>
    </rPh>
    <rPh sb="3" eb="4">
      <t>シキ</t>
    </rPh>
    <rPh sb="7" eb="9">
      <t>ジカン</t>
    </rPh>
    <rPh sb="9" eb="11">
      <t>テイド</t>
    </rPh>
    <rPh sb="15" eb="16">
      <t>ナイ</t>
    </rPh>
    <rPh sb="16" eb="19">
      <t>カイギシツ</t>
    </rPh>
    <rPh sb="19" eb="20">
      <t>マタ</t>
    </rPh>
    <rPh sb="24" eb="26">
      <t>キンボウ</t>
    </rPh>
    <rPh sb="26" eb="29">
      <t>カイギシツ</t>
    </rPh>
    <phoneticPr fontId="1"/>
  </si>
  <si>
    <t>（GA875便）※毎日</t>
    <rPh sb="6" eb="7">
      <t>ビン</t>
    </rPh>
    <rPh sb="9" eb="11">
      <t>マイニチ</t>
    </rPh>
    <phoneticPr fontId="4"/>
  </si>
  <si>
    <t>　【ホテルへの移動後アーリーチェックイン】</t>
    <rPh sb="7" eb="9">
      <t>イドウ</t>
    </rPh>
    <rPh sb="9" eb="10">
      <t>ゴ</t>
    </rPh>
    <phoneticPr fontId="1"/>
  </si>
  <si>
    <t>調査―第２日</t>
    <rPh sb="0" eb="2">
      <t>チョウサ</t>
    </rPh>
    <rPh sb="3" eb="4">
      <t>ダイ</t>
    </rPh>
    <rPh sb="5" eb="6">
      <t>ニチ</t>
    </rPh>
    <phoneticPr fontId="1"/>
  </si>
  <si>
    <t>調査―第３日</t>
    <rPh sb="0" eb="2">
      <t>チョウサ</t>
    </rPh>
    <rPh sb="3" eb="4">
      <t>ダイ</t>
    </rPh>
    <rPh sb="5" eb="6">
      <t>ニチ</t>
    </rPh>
    <phoneticPr fontId="1"/>
  </si>
  <si>
    <t>調査―第４日</t>
    <rPh sb="0" eb="2">
      <t>チョウサ</t>
    </rPh>
    <rPh sb="3" eb="4">
      <t>ダイ</t>
    </rPh>
    <rPh sb="5" eb="6">
      <t>ニチ</t>
    </rPh>
    <phoneticPr fontId="1"/>
  </si>
  <si>
    <t>調査―第５日</t>
    <rPh sb="0" eb="2">
      <t>チョウサ</t>
    </rPh>
    <rPh sb="3" eb="4">
      <t>ダイ</t>
    </rPh>
    <rPh sb="5" eb="6">
      <t>ニチ</t>
    </rPh>
    <phoneticPr fontId="1"/>
  </si>
  <si>
    <t>スピオリ</t>
    <phoneticPr fontId="1"/>
  </si>
  <si>
    <t>ビアク</t>
    <phoneticPr fontId="1"/>
  </si>
  <si>
    <t>調査―第６日</t>
    <rPh sb="0" eb="2">
      <t>チョウサ</t>
    </rPh>
    <rPh sb="3" eb="4">
      <t>ダイ</t>
    </rPh>
    <rPh sb="5" eb="6">
      <t>ニチ</t>
    </rPh>
    <phoneticPr fontId="1"/>
  </si>
  <si>
    <t>【文化省表敬・結果報告】</t>
    <rPh sb="1" eb="4">
      <t>ブンカショウ</t>
    </rPh>
    <rPh sb="4" eb="6">
      <t>ヒョウケイ</t>
    </rPh>
    <rPh sb="7" eb="9">
      <t>ケッカ</t>
    </rPh>
    <rPh sb="9" eb="11">
      <t>ホウコク</t>
    </rPh>
    <phoneticPr fontId="4"/>
  </si>
  <si>
    <t>（文化省へのDNA検体の引渡し）</t>
    <rPh sb="1" eb="4">
      <t>ブンカショウ</t>
    </rPh>
    <rPh sb="9" eb="11">
      <t>ケンタイ</t>
    </rPh>
    <rPh sb="12" eb="14">
      <t>ヒキワタ</t>
    </rPh>
    <phoneticPr fontId="1"/>
  </si>
  <si>
    <t>終日</t>
    <rPh sb="0" eb="2">
      <t>シュウジツ</t>
    </rPh>
    <phoneticPr fontId="1"/>
  </si>
  <si>
    <t>団装備品整理・格納・預入準備</t>
    <rPh sb="0" eb="1">
      <t>ダン</t>
    </rPh>
    <rPh sb="1" eb="4">
      <t>ソウビヒン</t>
    </rPh>
    <rPh sb="4" eb="6">
      <t>セイリ</t>
    </rPh>
    <rPh sb="7" eb="9">
      <t>カクノウ</t>
    </rPh>
    <rPh sb="10" eb="12">
      <t>アズケイレ</t>
    </rPh>
    <rPh sb="12" eb="14">
      <t>ジュンビ</t>
    </rPh>
    <phoneticPr fontId="1"/>
  </si>
  <si>
    <t>【空港検疫手続き】【遺骨のパライ日本慰霊碑納骨施設への仮安置】</t>
    <rPh sb="1" eb="3">
      <t>クウコウ</t>
    </rPh>
    <rPh sb="3" eb="5">
      <t>ケンエキ</t>
    </rPh>
    <rPh sb="5" eb="7">
      <t>テツヅ</t>
    </rPh>
    <rPh sb="10" eb="12">
      <t>イコツ</t>
    </rPh>
    <rPh sb="16" eb="18">
      <t>ニホン</t>
    </rPh>
    <rPh sb="18" eb="21">
      <t>イレイヒ</t>
    </rPh>
    <rPh sb="21" eb="23">
      <t>ノウコツ</t>
    </rPh>
    <rPh sb="23" eb="25">
      <t>シセツ</t>
    </rPh>
    <rPh sb="27" eb="30">
      <t>カリアンチ</t>
    </rPh>
    <phoneticPr fontId="1"/>
  </si>
  <si>
    <t>（両替）</t>
    <rPh sb="1" eb="3">
      <t>リョウガエ</t>
    </rPh>
    <phoneticPr fontId="1"/>
  </si>
  <si>
    <t>（GA874便）</t>
    <rPh sb="6" eb="7">
      <t>ビン</t>
    </rPh>
    <phoneticPr fontId="1"/>
  </si>
  <si>
    <t>機中</t>
    <rPh sb="0" eb="2">
      <t>キチュウ</t>
    </rPh>
    <phoneticPr fontId="1"/>
  </si>
  <si>
    <t>午前　ビアク→スピオリ移動（陸路2.5時間）</t>
    <rPh sb="0" eb="2">
      <t>ゴゼン</t>
    </rPh>
    <rPh sb="19" eb="21">
      <t>ジカン</t>
    </rPh>
    <phoneticPr fontId="1"/>
  </si>
  <si>
    <t>午後　スピオリ県庁等と協議</t>
    <rPh sb="0" eb="2">
      <t>ゴゴ</t>
    </rPh>
    <rPh sb="7" eb="9">
      <t>ケンチョウ</t>
    </rPh>
    <rPh sb="9" eb="10">
      <t>トウ</t>
    </rPh>
    <rPh sb="11" eb="13">
      <t>キョウギ</t>
    </rPh>
    <phoneticPr fontId="1"/>
  </si>
  <si>
    <t>午前　ムサキ島の再埋葬状況確認</t>
    <rPh sb="0" eb="2">
      <t>ゴゼン</t>
    </rPh>
    <rPh sb="6" eb="7">
      <t>シマ</t>
    </rPh>
    <rPh sb="8" eb="9">
      <t>サイ</t>
    </rPh>
    <rPh sb="9" eb="11">
      <t>マイソウ</t>
    </rPh>
    <rPh sb="11" eb="13">
      <t>ジョウキョウ</t>
    </rPh>
    <rPh sb="13" eb="15">
      <t>カクニン</t>
    </rPh>
    <phoneticPr fontId="1"/>
  </si>
  <si>
    <t>午後　イボランボディ島の再埋葬状況確認</t>
    <rPh sb="0" eb="2">
      <t>ゴゴ</t>
    </rPh>
    <rPh sb="10" eb="11">
      <t>シマ</t>
    </rPh>
    <rPh sb="12" eb="13">
      <t>サイ</t>
    </rPh>
    <rPh sb="13" eb="15">
      <t>マイソウ</t>
    </rPh>
    <rPh sb="15" eb="17">
      <t>ジョウキョウ</t>
    </rPh>
    <rPh sb="17" eb="19">
      <t>カクニン</t>
    </rPh>
    <phoneticPr fontId="1"/>
  </si>
  <si>
    <t>午前　ビアク→スピオリ移動（陸路2.5時間）</t>
    <phoneticPr fontId="1"/>
  </si>
  <si>
    <t>　　ビアク　　泊</t>
    <rPh sb="7" eb="8">
      <t>ハク</t>
    </rPh>
    <phoneticPr fontId="1"/>
  </si>
  <si>
    <t>再埋葬班</t>
    <rPh sb="0" eb="1">
      <t>サイ</t>
    </rPh>
    <rPh sb="1" eb="3">
      <t>マイソウ</t>
    </rPh>
    <rPh sb="3" eb="4">
      <t>ハン</t>
    </rPh>
    <phoneticPr fontId="1"/>
  </si>
  <si>
    <t>午前　ゴアビンサリに集められた御遺骨の再埋葬</t>
    <rPh sb="0" eb="2">
      <t>ゴゼン</t>
    </rPh>
    <rPh sb="10" eb="11">
      <t>アツ</t>
    </rPh>
    <rPh sb="15" eb="18">
      <t>ゴイコツ</t>
    </rPh>
    <rPh sb="19" eb="20">
      <t>サイ</t>
    </rPh>
    <rPh sb="20" eb="22">
      <t>マイソウ</t>
    </rPh>
    <phoneticPr fontId="1"/>
  </si>
  <si>
    <t>終日調査</t>
    <rPh sb="0" eb="2">
      <t>シュウジツ</t>
    </rPh>
    <rPh sb="2" eb="4">
      <t>チョウサ</t>
    </rPh>
    <phoneticPr fontId="1"/>
  </si>
  <si>
    <t>センタニ</t>
    <phoneticPr fontId="1"/>
  </si>
  <si>
    <t>【ビアク県関係機関表敬及び打合せ】</t>
  </si>
  <si>
    <t>調査―第１日</t>
    <rPh sb="0" eb="2">
      <t>チョウサ</t>
    </rPh>
    <rPh sb="3" eb="4">
      <t>ダイ</t>
    </rPh>
    <rPh sb="5" eb="6">
      <t>ニチ</t>
    </rPh>
    <phoneticPr fontId="1"/>
  </si>
  <si>
    <t>政府建立慰霊碑裏</t>
    <rPh sb="0" eb="2">
      <t>セイフ</t>
    </rPh>
    <rPh sb="2" eb="4">
      <t>コンリュウ</t>
    </rPh>
    <rPh sb="4" eb="7">
      <t>イレイヒ</t>
    </rPh>
    <rPh sb="7" eb="8">
      <t>ウラ</t>
    </rPh>
    <phoneticPr fontId="1"/>
  </si>
  <si>
    <t>海外公文書館情報、マピア諸島調査関連</t>
    <rPh sb="0" eb="2">
      <t>カイガイ</t>
    </rPh>
    <rPh sb="2" eb="6">
      <t>コウブンショカン</t>
    </rPh>
    <rPh sb="6" eb="8">
      <t>ジョウホウ</t>
    </rPh>
    <rPh sb="12" eb="14">
      <t>ショトウ</t>
    </rPh>
    <rPh sb="14" eb="16">
      <t>チョウサ</t>
    </rPh>
    <rPh sb="16" eb="18">
      <t>カンレン</t>
    </rPh>
    <phoneticPr fontId="1"/>
  </si>
  <si>
    <t>スピオリ県職員ジャック氏の新情報地点</t>
    <rPh sb="16" eb="18">
      <t>チテン</t>
    </rPh>
    <phoneticPr fontId="1"/>
  </si>
  <si>
    <t>スピオリ班（マピア調査協議、再埋葬及び調査）</t>
    <rPh sb="4" eb="5">
      <t>ハン</t>
    </rPh>
    <rPh sb="9" eb="11">
      <t>チョウサ</t>
    </rPh>
    <rPh sb="11" eb="13">
      <t>キョウギ</t>
    </rPh>
    <rPh sb="14" eb="15">
      <t>サイ</t>
    </rPh>
    <rPh sb="15" eb="17">
      <t>マイソウ</t>
    </rPh>
    <rPh sb="17" eb="18">
      <t>オヨ</t>
    </rPh>
    <rPh sb="19" eb="21">
      <t>チョウサ</t>
    </rPh>
    <phoneticPr fontId="1"/>
  </si>
  <si>
    <t>（JT939便）※火木</t>
    <rPh sb="6" eb="7">
      <t>ビン</t>
    </rPh>
    <rPh sb="9" eb="10">
      <t>ヒ</t>
    </rPh>
    <rPh sb="10" eb="11">
      <t>モク</t>
    </rPh>
    <phoneticPr fontId="1"/>
  </si>
  <si>
    <t>（GA664便）※毎日</t>
    <rPh sb="6" eb="7">
      <t>ビン</t>
    </rPh>
    <rPh sb="9" eb="11">
      <t>マイニチ</t>
    </rPh>
    <phoneticPr fontId="4"/>
  </si>
  <si>
    <t>令和7年度　インドネシア戦没者遺骨収集派遣（第２次）日程表案</t>
    <rPh sb="0" eb="2">
      <t>レイワ</t>
    </rPh>
    <rPh sb="3" eb="4">
      <t>ネン</t>
    </rPh>
    <rPh sb="4" eb="5">
      <t>ド</t>
    </rPh>
    <rPh sb="12" eb="15">
      <t>センボツシャ</t>
    </rPh>
    <rPh sb="15" eb="17">
      <t>イコツ</t>
    </rPh>
    <rPh sb="17" eb="19">
      <t>シュウシュウ</t>
    </rPh>
    <rPh sb="19" eb="21">
      <t>ハケン</t>
    </rPh>
    <rPh sb="22" eb="23">
      <t>ダイ</t>
    </rPh>
    <rPh sb="24" eb="25">
      <t>ジ</t>
    </rPh>
    <rPh sb="26" eb="30">
      <t>ニッテイヒョウアン</t>
    </rPh>
    <phoneticPr fontId="7"/>
  </si>
  <si>
    <t>手配内容</t>
    <rPh sb="0" eb="2">
      <t>テハイ</t>
    </rPh>
    <rPh sb="2" eb="4">
      <t>ナイヨウ</t>
    </rPh>
    <phoneticPr fontId="1"/>
  </si>
  <si>
    <t>会場借上げ（2h）</t>
    <rPh sb="0" eb="2">
      <t>カイジョウ</t>
    </rPh>
    <rPh sb="2" eb="4">
      <t>カリア</t>
    </rPh>
    <phoneticPr fontId="1"/>
  </si>
  <si>
    <t>ホテルシャトルバスによる空港への移動</t>
    <rPh sb="12" eb="14">
      <t>クウコウ</t>
    </rPh>
    <rPh sb="16" eb="18">
      <t>イドウ</t>
    </rPh>
    <phoneticPr fontId="1"/>
  </si>
  <si>
    <t>　バス（荷物運搬込み・送迎）</t>
    <rPh sb="4" eb="6">
      <t>ニモツ</t>
    </rPh>
    <rPh sb="6" eb="9">
      <t>ウンパンコ</t>
    </rPh>
    <rPh sb="11" eb="13">
      <t>ソウゲイ</t>
    </rPh>
    <phoneticPr fontId="1"/>
  </si>
  <si>
    <t>【政府建立慰霊碑調査前の調整】</t>
    <rPh sb="1" eb="3">
      <t>セイフ</t>
    </rPh>
    <rPh sb="3" eb="5">
      <t>コンリュウ</t>
    </rPh>
    <rPh sb="5" eb="8">
      <t>イレイヒ</t>
    </rPh>
    <rPh sb="10" eb="11">
      <t>マエ</t>
    </rPh>
    <rPh sb="12" eb="14">
      <t>チョウセイ</t>
    </rPh>
    <phoneticPr fontId="1"/>
  </si>
  <si>
    <t>車両（バンタイプ７台・終日）</t>
    <rPh sb="0" eb="2">
      <t>シャリョウ</t>
    </rPh>
    <rPh sb="9" eb="10">
      <t>ダイ</t>
    </rPh>
    <rPh sb="11" eb="13">
      <t>シュウジツ</t>
    </rPh>
    <phoneticPr fontId="1"/>
  </si>
  <si>
    <t>車両（バンタイプ7台・終日）</t>
    <rPh sb="0" eb="2">
      <t>シャリョウ</t>
    </rPh>
    <rPh sb="9" eb="10">
      <t>ダイ</t>
    </rPh>
    <rPh sb="11" eb="13">
      <t>シュウジツ</t>
    </rPh>
    <phoneticPr fontId="1"/>
  </si>
  <si>
    <t>　バス（荷物運搬込み・送迎）
 ミニバス（送迎用・荷物運搬込み）</t>
    <rPh sb="4" eb="6">
      <t>ニモツ</t>
    </rPh>
    <rPh sb="6" eb="9">
      <t>ウンパンコ</t>
    </rPh>
    <rPh sb="11" eb="13">
      <t>ソウゲイ</t>
    </rPh>
    <rPh sb="23" eb="26">
      <t>ソウゲイヨウ</t>
    </rPh>
    <rPh sb="27" eb="29">
      <t>ニモツ</t>
    </rPh>
    <rPh sb="29" eb="32">
      <t>ウンパンコ</t>
    </rPh>
    <phoneticPr fontId="1"/>
  </si>
  <si>
    <t>ミニバス（終日・荷物運搬込み）</t>
    <rPh sb="5" eb="7">
      <t>シュウジツ</t>
    </rPh>
    <rPh sb="8" eb="10">
      <t>ニモツ</t>
    </rPh>
    <rPh sb="10" eb="13">
      <t>ウンパンコ</t>
    </rPh>
    <phoneticPr fontId="1"/>
  </si>
  <si>
    <t>（仮払金・生活費の両替：ホテル部屋内にて）</t>
    <rPh sb="1" eb="4">
      <t>カリバライキン</t>
    </rPh>
    <rPh sb="5" eb="8">
      <t>セイカツヒ</t>
    </rPh>
    <rPh sb="9" eb="11">
      <t>リョウガエ</t>
    </rPh>
    <rPh sb="15" eb="17">
      <t>ヘヤ</t>
    </rPh>
    <rPh sb="17" eb="18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</si>
</sst>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h:mm;@"/>
    <numFmt numFmtId="177" formatCode="aaa"/>
    <numFmt numFmtId="178" formatCode="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i/>
      <sz val="6"/>
      <name val="Verdana"/>
      <family val="2"/>
    </font>
    <font>
      <b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20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11"/>
      <name val="游ゴシック"/>
      <family val="2"/>
      <charset val="128"/>
      <scheme val="minor"/>
    </font>
    <font>
      <b/>
      <sz val="10"/>
      <color rgb="FFFF0000"/>
      <name val="メイリオ"/>
      <family val="3"/>
      <charset val="128"/>
    </font>
    <font>
      <b/>
      <sz val="9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219">
    <xf numFmtId="0" fontId="0" fillId="0" borderId="0" xfId="0">
      <alignment vertical="center"/>
    </xf>
    <xf numFmtId="0" fontId="9" fillId="0" borderId="0" xfId="1" applyFont="1"/>
    <xf numFmtId="0" fontId="10" fillId="0" borderId="0" xfId="1" applyFont="1" applyAlignment="1">
      <alignment horizontal="left"/>
    </xf>
    <xf numFmtId="176" fontId="9" fillId="0" borderId="0" xfId="1" applyNumberFormat="1" applyFont="1"/>
    <xf numFmtId="177" fontId="9" fillId="0" borderId="0" xfId="1" applyNumberFormat="1" applyFont="1"/>
    <xf numFmtId="178" fontId="9" fillId="0" borderId="0" xfId="1" applyNumberFormat="1" applyFont="1"/>
    <xf numFmtId="0" fontId="9" fillId="0" borderId="0" xfId="1" applyFont="1" applyAlignment="1">
      <alignment vertical="center"/>
    </xf>
    <xf numFmtId="0" fontId="2" fillId="0" borderId="0" xfId="3"/>
    <xf numFmtId="0" fontId="10" fillId="0" borderId="0" xfId="1" applyFont="1" applyAlignment="1">
      <alignment vertical="center"/>
    </xf>
    <xf numFmtId="0" fontId="10" fillId="2" borderId="31" xfId="1" applyFont="1" applyFill="1" applyBorder="1" applyAlignment="1">
      <alignment vertical="center" textRotation="255"/>
    </xf>
    <xf numFmtId="49" fontId="10" fillId="0" borderId="0" xfId="1" applyNumberFormat="1" applyFont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49" fontId="9" fillId="0" borderId="0" xfId="1" applyNumberFormat="1" applyFont="1"/>
    <xf numFmtId="1" fontId="9" fillId="0" borderId="25" xfId="1" applyNumberFormat="1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1" fontId="9" fillId="0" borderId="11" xfId="1" applyNumberFormat="1" applyFont="1" applyBorder="1" applyAlignment="1">
      <alignment horizontal="center" vertical="center"/>
    </xf>
    <xf numFmtId="1" fontId="9" fillId="0" borderId="11" xfId="1" applyNumberFormat="1" applyFont="1" applyBorder="1" applyAlignment="1">
      <alignment vertical="center"/>
    </xf>
    <xf numFmtId="1" fontId="9" fillId="0" borderId="20" xfId="1" applyNumberFormat="1" applyFont="1" applyBorder="1" applyAlignment="1">
      <alignment vertical="center"/>
    </xf>
    <xf numFmtId="176" fontId="6" fillId="0" borderId="0" xfId="1" applyNumberFormat="1" applyFont="1" applyAlignment="1">
      <alignment horizontal="center" vertical="center"/>
    </xf>
    <xf numFmtId="0" fontId="5" fillId="0" borderId="0" xfId="3" applyFont="1" applyAlignment="1">
      <alignment vertical="center"/>
    </xf>
    <xf numFmtId="0" fontId="3" fillId="0" borderId="0" xfId="1" applyFont="1" applyAlignment="1">
      <alignment horizontal="right" vertical="center"/>
    </xf>
    <xf numFmtId="0" fontId="6" fillId="0" borderId="0" xfId="1" applyFont="1" applyAlignment="1">
      <alignment vertical="center" shrinkToFit="1"/>
    </xf>
    <xf numFmtId="0" fontId="9" fillId="0" borderId="8" xfId="1" applyFont="1" applyBorder="1" applyAlignment="1">
      <alignment horizontal="center" vertical="center"/>
    </xf>
    <xf numFmtId="1" fontId="9" fillId="0" borderId="20" xfId="1" applyNumberFormat="1" applyFont="1" applyBorder="1" applyAlignment="1">
      <alignment horizontal="center" vertical="center"/>
    </xf>
    <xf numFmtId="1" fontId="9" fillId="0" borderId="6" xfId="1" applyNumberFormat="1" applyFont="1" applyBorder="1" applyAlignment="1">
      <alignment horizontal="center" vertical="center"/>
    </xf>
    <xf numFmtId="1" fontId="9" fillId="0" borderId="0" xfId="1" applyNumberFormat="1" applyFont="1" applyAlignment="1">
      <alignment horizontal="center" vertical="center"/>
    </xf>
    <xf numFmtId="178" fontId="6" fillId="0" borderId="0" xfId="1" applyNumberFormat="1" applyFont="1" applyAlignment="1">
      <alignment horizontal="center" vertical="center"/>
    </xf>
    <xf numFmtId="177" fontId="9" fillId="0" borderId="0" xfId="1" applyNumberFormat="1" applyFont="1" applyAlignment="1">
      <alignment horizontal="center" vertical="center"/>
    </xf>
    <xf numFmtId="20" fontId="6" fillId="0" borderId="0" xfId="1" applyNumberFormat="1" applyFont="1" applyAlignment="1">
      <alignment horizontal="distributed" vertical="center" shrinkToFit="1"/>
    </xf>
    <xf numFmtId="20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1" fillId="0" borderId="0" xfId="1" applyFont="1" applyAlignment="1">
      <alignment vertical="center" wrapText="1" shrinkToFit="1"/>
    </xf>
    <xf numFmtId="0" fontId="9" fillId="0" borderId="14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9" fillId="0" borderId="13" xfId="1" applyFont="1" applyBorder="1" applyAlignment="1">
      <alignment vertical="center"/>
    </xf>
    <xf numFmtId="0" fontId="9" fillId="0" borderId="10" xfId="1" applyFont="1" applyBorder="1" applyAlignment="1">
      <alignment horizontal="distributed" vertical="center" shrinkToFit="1"/>
    </xf>
    <xf numFmtId="0" fontId="9" fillId="0" borderId="9" xfId="1" applyFont="1" applyBorder="1" applyAlignment="1">
      <alignment horizontal="center" vertical="center"/>
    </xf>
    <xf numFmtId="0" fontId="10" fillId="0" borderId="8" xfId="1" applyFont="1" applyBorder="1" applyAlignment="1">
      <alignment horizontal="left" vertical="center"/>
    </xf>
    <xf numFmtId="0" fontId="9" fillId="0" borderId="7" xfId="1" applyFont="1" applyBorder="1" applyAlignment="1">
      <alignment vertical="center"/>
    </xf>
    <xf numFmtId="20" fontId="9" fillId="0" borderId="10" xfId="1" applyNumberFormat="1" applyFont="1" applyBorder="1" applyAlignment="1">
      <alignment horizontal="distributed" vertical="center" shrinkToFit="1"/>
    </xf>
    <xf numFmtId="0" fontId="9" fillId="0" borderId="7" xfId="1" applyFont="1" applyBorder="1" applyAlignment="1">
      <alignment vertical="center" shrinkToFit="1"/>
    </xf>
    <xf numFmtId="0" fontId="9" fillId="0" borderId="18" xfId="1" applyFont="1" applyBorder="1" applyAlignment="1">
      <alignment horizontal="distributed" vertical="center" shrinkToFit="1"/>
    </xf>
    <xf numFmtId="0" fontId="9" fillId="0" borderId="17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10" fillId="0" borderId="21" xfId="1" applyFont="1" applyBorder="1" applyAlignment="1">
      <alignment horizontal="left" vertical="center"/>
    </xf>
    <xf numFmtId="0" fontId="9" fillId="0" borderId="21" xfId="1" applyFont="1" applyBorder="1" applyAlignment="1">
      <alignment vertical="center"/>
    </xf>
    <xf numFmtId="0" fontId="9" fillId="0" borderId="16" xfId="1" applyFont="1" applyBorder="1" applyAlignment="1">
      <alignment horizontal="center" vertical="center" shrinkToFit="1"/>
    </xf>
    <xf numFmtId="0" fontId="9" fillId="0" borderId="15" xfId="1" applyFont="1" applyBorder="1" applyAlignment="1">
      <alignment vertical="center"/>
    </xf>
    <xf numFmtId="0" fontId="10" fillId="0" borderId="13" xfId="3" applyFont="1" applyBorder="1" applyAlignment="1">
      <alignment horizontal="left" vertical="center"/>
    </xf>
    <xf numFmtId="20" fontId="9" fillId="0" borderId="10" xfId="1" applyNumberFormat="1" applyFont="1" applyBorder="1" applyAlignment="1">
      <alignment horizontal="distributed" vertical="center"/>
    </xf>
    <xf numFmtId="0" fontId="9" fillId="0" borderId="9" xfId="1" applyFont="1" applyBorder="1" applyAlignment="1">
      <alignment vertical="center"/>
    </xf>
    <xf numFmtId="0" fontId="9" fillId="0" borderId="8" xfId="1" applyFont="1" applyBorder="1" applyAlignment="1">
      <alignment horizontal="left" vertical="center"/>
    </xf>
    <xf numFmtId="0" fontId="9" fillId="0" borderId="10" xfId="1" applyFont="1" applyBorder="1" applyAlignment="1">
      <alignment horizontal="distributed" vertical="center"/>
    </xf>
    <xf numFmtId="0" fontId="9" fillId="0" borderId="19" xfId="1" applyFont="1" applyBorder="1" applyAlignment="1">
      <alignment horizontal="left" vertical="center"/>
    </xf>
    <xf numFmtId="0" fontId="9" fillId="0" borderId="32" xfId="1" applyFont="1" applyBorder="1" applyAlignment="1">
      <alignment vertical="center" shrinkToFit="1"/>
    </xf>
    <xf numFmtId="0" fontId="14" fillId="0" borderId="10" xfId="1" applyFont="1" applyBorder="1" applyAlignment="1">
      <alignment horizontal="distributed" vertical="center" shrinkToFit="1"/>
    </xf>
    <xf numFmtId="20" fontId="9" fillId="0" borderId="9" xfId="1" applyNumberFormat="1" applyFont="1" applyBorder="1" applyAlignment="1">
      <alignment horizontal="center" vertical="center"/>
    </xf>
    <xf numFmtId="0" fontId="10" fillId="0" borderId="8" xfId="1" applyFont="1" applyBorder="1" applyAlignment="1">
      <alignment vertical="center"/>
    </xf>
    <xf numFmtId="0" fontId="9" fillId="0" borderId="21" xfId="1" applyFont="1" applyBorder="1" applyAlignment="1">
      <alignment horizontal="right" vertical="center" shrinkToFit="1"/>
    </xf>
    <xf numFmtId="0" fontId="9" fillId="0" borderId="22" xfId="1" applyFont="1" applyBorder="1" applyAlignment="1">
      <alignment vertical="center"/>
    </xf>
    <xf numFmtId="0" fontId="9" fillId="0" borderId="13" xfId="1" applyFont="1" applyBorder="1" applyAlignment="1">
      <alignment vertical="center" shrinkToFit="1"/>
    </xf>
    <xf numFmtId="0" fontId="9" fillId="0" borderId="12" xfId="1" applyFont="1" applyBorder="1" applyAlignment="1">
      <alignment vertical="center"/>
    </xf>
    <xf numFmtId="0" fontId="9" fillId="0" borderId="8" xfId="1" applyFont="1" applyBorder="1" applyAlignment="1">
      <alignment vertical="top"/>
    </xf>
    <xf numFmtId="0" fontId="10" fillId="0" borderId="8" xfId="1" applyFont="1" applyBorder="1" applyAlignment="1">
      <alignment vertical="top"/>
    </xf>
    <xf numFmtId="0" fontId="9" fillId="0" borderId="24" xfId="1" applyFont="1" applyBorder="1" applyAlignment="1">
      <alignment horizontal="distributed" vertical="center" shrinkToFit="1"/>
    </xf>
    <xf numFmtId="0" fontId="9" fillId="0" borderId="23" xfId="1" applyFont="1" applyBorder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10" fillId="0" borderId="8" xfId="3" applyFont="1" applyBorder="1" applyAlignment="1">
      <alignment vertical="center"/>
    </xf>
    <xf numFmtId="0" fontId="9" fillId="0" borderId="8" xfId="3" applyFont="1" applyBorder="1" applyAlignment="1">
      <alignment vertical="center"/>
    </xf>
    <xf numFmtId="0" fontId="10" fillId="0" borderId="13" xfId="0" applyFont="1" applyBorder="1">
      <alignment vertical="center"/>
    </xf>
    <xf numFmtId="0" fontId="9" fillId="0" borderId="21" xfId="1" applyFont="1" applyBorder="1" applyAlignment="1">
      <alignment horizontal="center" vertical="center"/>
    </xf>
    <xf numFmtId="20" fontId="9" fillId="0" borderId="18" xfId="1" applyNumberFormat="1" applyFont="1" applyBorder="1" applyAlignment="1">
      <alignment horizontal="distributed" vertical="center" shrinkToFit="1"/>
    </xf>
    <xf numFmtId="20" fontId="9" fillId="0" borderId="17" xfId="1" applyNumberFormat="1" applyFont="1" applyBorder="1" applyAlignment="1">
      <alignment horizontal="center" vertical="center"/>
    </xf>
    <xf numFmtId="20" fontId="9" fillId="0" borderId="5" xfId="1" applyNumberFormat="1" applyFont="1" applyBorder="1" applyAlignment="1">
      <alignment horizontal="distributed" vertical="center" shrinkToFit="1"/>
    </xf>
    <xf numFmtId="20" fontId="9" fillId="0" borderId="4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9" fillId="0" borderId="2" xfId="1" applyFont="1" applyBorder="1" applyAlignment="1">
      <alignment vertical="center"/>
    </xf>
    <xf numFmtId="0" fontId="9" fillId="0" borderId="2" xfId="1" applyFont="1" applyBorder="1" applyAlignment="1">
      <alignment vertical="center" shrinkToFit="1"/>
    </xf>
    <xf numFmtId="0" fontId="9" fillId="0" borderId="1" xfId="1" applyFont="1" applyBorder="1" applyAlignment="1">
      <alignment vertical="center"/>
    </xf>
    <xf numFmtId="49" fontId="12" fillId="3" borderId="0" xfId="1" applyNumberFormat="1" applyFont="1" applyFill="1" applyAlignment="1">
      <alignment horizontal="center" vertical="center"/>
    </xf>
    <xf numFmtId="0" fontId="10" fillId="2" borderId="26" xfId="1" applyFont="1" applyFill="1" applyBorder="1" applyAlignment="1">
      <alignment horizontal="center" vertical="center"/>
    </xf>
    <xf numFmtId="0" fontId="16" fillId="0" borderId="7" xfId="0" applyFont="1" applyBorder="1" applyAlignment="1">
      <alignment vertical="center" wrapText="1" shrinkToFit="1"/>
    </xf>
    <xf numFmtId="0" fontId="9" fillId="0" borderId="12" xfId="1" applyFont="1" applyBorder="1" applyAlignment="1">
      <alignment horizontal="center" vertical="center" wrapText="1" shrinkToFit="1"/>
    </xf>
    <xf numFmtId="0" fontId="9" fillId="0" borderId="33" xfId="3" applyFont="1" applyBorder="1" applyAlignment="1">
      <alignment vertical="center"/>
    </xf>
    <xf numFmtId="0" fontId="9" fillId="0" borderId="34" xfId="1" applyFont="1" applyBorder="1" applyAlignment="1">
      <alignment vertical="center"/>
    </xf>
    <xf numFmtId="0" fontId="10" fillId="0" borderId="33" xfId="3" applyFont="1" applyBorder="1" applyAlignment="1">
      <alignment vertical="center"/>
    </xf>
    <xf numFmtId="0" fontId="10" fillId="0" borderId="33" xfId="1" applyFont="1" applyBorder="1" applyAlignment="1">
      <alignment horizontal="left" vertical="center"/>
    </xf>
    <xf numFmtId="0" fontId="9" fillId="0" borderId="13" xfId="1" applyFont="1" applyBorder="1" applyAlignment="1">
      <alignment horizontal="left" vertical="center"/>
    </xf>
    <xf numFmtId="0" fontId="10" fillId="0" borderId="13" xfId="1" applyFont="1" applyBorder="1" applyAlignment="1">
      <alignment horizontal="left" vertical="center"/>
    </xf>
    <xf numFmtId="178" fontId="9" fillId="0" borderId="8" xfId="1" applyNumberFormat="1" applyFont="1" applyBorder="1" applyAlignment="1">
      <alignment horizontal="center" vertical="center"/>
    </xf>
    <xf numFmtId="178" fontId="9" fillId="0" borderId="14" xfId="1" applyNumberFormat="1" applyFont="1" applyBorder="1" applyAlignment="1">
      <alignment vertical="center"/>
    </xf>
    <xf numFmtId="178" fontId="9" fillId="0" borderId="19" xfId="1" applyNumberFormat="1" applyFont="1" applyBorder="1" applyAlignment="1">
      <alignment vertical="center"/>
    </xf>
    <xf numFmtId="178" fontId="9" fillId="0" borderId="8" xfId="1" applyNumberFormat="1" applyFont="1" applyBorder="1" applyAlignment="1">
      <alignment vertical="center"/>
    </xf>
    <xf numFmtId="178" fontId="9" fillId="0" borderId="19" xfId="1" applyNumberFormat="1" applyFont="1" applyBorder="1" applyAlignment="1">
      <alignment horizontal="center" vertical="center"/>
    </xf>
    <xf numFmtId="178" fontId="9" fillId="0" borderId="3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top" wrapText="1" shrinkToFit="1"/>
    </xf>
    <xf numFmtId="0" fontId="9" fillId="0" borderId="32" xfId="1" applyFont="1" applyBorder="1" applyAlignment="1">
      <alignment horizontal="center" vertical="center" wrapText="1" shrinkToFit="1"/>
    </xf>
    <xf numFmtId="0" fontId="9" fillId="0" borderId="7" xfId="1" applyFont="1" applyBorder="1" applyAlignment="1">
      <alignment vertical="center" wrapText="1" shrinkToFit="1"/>
    </xf>
    <xf numFmtId="0" fontId="9" fillId="0" borderId="32" xfId="1" applyFont="1" applyBorder="1" applyAlignment="1">
      <alignment vertical="center" wrapText="1" shrinkToFit="1"/>
    </xf>
    <xf numFmtId="0" fontId="9" fillId="0" borderId="1" xfId="1" applyFont="1" applyBorder="1" applyAlignment="1">
      <alignment vertical="center" wrapText="1" shrinkToFit="1"/>
    </xf>
    <xf numFmtId="0" fontId="9" fillId="0" borderId="36" xfId="1" applyFont="1" applyBorder="1" applyAlignment="1">
      <alignment vertical="center"/>
    </xf>
    <xf numFmtId="0" fontId="10" fillId="0" borderId="13" xfId="1" applyFont="1" applyBorder="1" applyAlignment="1">
      <alignment horizontal="center" vertical="center"/>
    </xf>
    <xf numFmtId="0" fontId="10" fillId="2" borderId="27" xfId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9" fillId="0" borderId="33" xfId="1" applyFont="1" applyBorder="1" applyAlignment="1">
      <alignment vertical="center"/>
    </xf>
    <xf numFmtId="0" fontId="10" fillId="0" borderId="34" xfId="1" applyFont="1" applyBorder="1" applyAlignment="1">
      <alignment horizontal="left" vertical="center"/>
    </xf>
    <xf numFmtId="0" fontId="10" fillId="0" borderId="33" xfId="0" applyFont="1" applyBorder="1">
      <alignment vertical="center"/>
    </xf>
    <xf numFmtId="0" fontId="9" fillId="0" borderId="41" xfId="1" applyFont="1" applyBorder="1" applyAlignment="1">
      <alignment vertical="center"/>
    </xf>
    <xf numFmtId="0" fontId="9" fillId="0" borderId="24" xfId="1" applyFont="1" applyBorder="1" applyAlignment="1">
      <alignment vertical="center"/>
    </xf>
    <xf numFmtId="0" fontId="9" fillId="0" borderId="33" xfId="1" applyFont="1" applyBorder="1" applyAlignment="1">
      <alignment horizontal="left" vertical="center"/>
    </xf>
    <xf numFmtId="0" fontId="9" fillId="0" borderId="42" xfId="1" applyFont="1" applyBorder="1" applyAlignment="1">
      <alignment horizontal="center" vertical="center" shrinkToFit="1"/>
    </xf>
    <xf numFmtId="0" fontId="9" fillId="0" borderId="40" xfId="1" applyFont="1" applyBorder="1" applyAlignment="1">
      <alignment vertical="center"/>
    </xf>
    <xf numFmtId="0" fontId="9" fillId="0" borderId="43" xfId="1" applyFont="1" applyBorder="1" applyAlignment="1">
      <alignment vertical="center"/>
    </xf>
    <xf numFmtId="0" fontId="9" fillId="0" borderId="35" xfId="1" applyFont="1" applyBorder="1" applyAlignment="1">
      <alignment vertical="center"/>
    </xf>
    <xf numFmtId="0" fontId="9" fillId="0" borderId="13" xfId="0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10" fillId="0" borderId="13" xfId="0" applyFont="1" applyBorder="1" applyAlignment="1">
      <alignment horizontal="center" vertical="center"/>
    </xf>
    <xf numFmtId="0" fontId="9" fillId="0" borderId="21" xfId="3" applyFont="1" applyBorder="1" applyAlignment="1">
      <alignment vertical="center"/>
    </xf>
    <xf numFmtId="0" fontId="9" fillId="0" borderId="2" xfId="3" applyFont="1" applyBorder="1" applyAlignment="1">
      <alignment vertical="center"/>
    </xf>
    <xf numFmtId="0" fontId="10" fillId="0" borderId="45" xfId="1" applyFont="1" applyBorder="1" applyAlignment="1">
      <alignment horizontal="center" vertical="center"/>
    </xf>
    <xf numFmtId="0" fontId="9" fillId="0" borderId="46" xfId="1" applyFont="1" applyBorder="1" applyAlignment="1">
      <alignment vertical="center"/>
    </xf>
    <xf numFmtId="0" fontId="10" fillId="0" borderId="13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 shrinkToFit="1"/>
    </xf>
    <xf numFmtId="0" fontId="16" fillId="0" borderId="7" xfId="0" applyFont="1" applyBorder="1" applyAlignment="1">
      <alignment vertical="center" shrinkToFit="1"/>
    </xf>
    <xf numFmtId="0" fontId="16" fillId="0" borderId="32" xfId="0" applyFont="1" applyBorder="1" applyAlignment="1">
      <alignment vertical="center" shrinkToFit="1"/>
    </xf>
    <xf numFmtId="57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2" borderId="30" xfId="1" applyFont="1" applyFill="1" applyBorder="1" applyAlignment="1">
      <alignment horizontal="center" vertical="center"/>
    </xf>
    <xf numFmtId="0" fontId="10" fillId="2" borderId="29" xfId="1" applyFont="1" applyFill="1" applyBorder="1" applyAlignment="1">
      <alignment horizontal="center" vertical="center"/>
    </xf>
    <xf numFmtId="0" fontId="10" fillId="2" borderId="28" xfId="1" applyFont="1" applyFill="1" applyBorder="1" applyAlignment="1">
      <alignment horizontal="center" vertical="center" wrapText="1"/>
    </xf>
    <xf numFmtId="0" fontId="10" fillId="2" borderId="27" xfId="1" applyFont="1" applyFill="1" applyBorder="1" applyAlignment="1">
      <alignment horizontal="center" vertical="center"/>
    </xf>
    <xf numFmtId="0" fontId="10" fillId="2" borderId="26" xfId="1" applyFont="1" applyFill="1" applyBorder="1" applyAlignment="1">
      <alignment horizontal="center" vertical="center"/>
    </xf>
    <xf numFmtId="0" fontId="9" fillId="0" borderId="12" xfId="1" applyFont="1" applyBorder="1" applyAlignment="1">
      <alignment horizontal="left" vertical="top" wrapText="1" shrinkToFit="1"/>
    </xf>
    <xf numFmtId="0" fontId="9" fillId="0" borderId="7" xfId="1" applyFont="1" applyBorder="1" applyAlignment="1">
      <alignment horizontal="left" vertical="top" wrapText="1" shrinkToFit="1"/>
    </xf>
    <xf numFmtId="0" fontId="9" fillId="0" borderId="12" xfId="1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>
      <alignment vertical="center"/>
    </xf>
    <xf numFmtId="0" fontId="16" fillId="0" borderId="32" xfId="0" applyFont="1" applyBorder="1">
      <alignment vertical="center"/>
    </xf>
    <xf numFmtId="49" fontId="12" fillId="3" borderId="0" xfId="1" applyNumberFormat="1" applyFont="1" applyFill="1" applyAlignment="1">
      <alignment horizontal="center" vertical="center"/>
    </xf>
    <xf numFmtId="0" fontId="10" fillId="0" borderId="37" xfId="1" applyFont="1" applyBorder="1" applyAlignment="1">
      <alignment horizontal="left" vertical="center" shrinkToFit="1"/>
    </xf>
    <xf numFmtId="0" fontId="6" fillId="0" borderId="38" xfId="0" applyFont="1" applyBorder="1" applyAlignment="1">
      <alignment vertical="center" shrinkToFit="1"/>
    </xf>
    <xf numFmtId="0" fontId="6" fillId="0" borderId="39" xfId="0" applyFont="1" applyBorder="1" applyAlignment="1">
      <alignment vertical="center" shrinkToFit="1"/>
    </xf>
    <xf numFmtId="0" fontId="9" fillId="0" borderId="35" xfId="1" applyFont="1" applyBorder="1" applyAlignment="1">
      <alignment vertical="center"/>
    </xf>
    <xf numFmtId="0" fontId="6" fillId="0" borderId="13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2" xfId="0" applyFont="1" applyBorder="1">
      <alignment vertical="center"/>
    </xf>
    <xf numFmtId="0" fontId="10" fillId="0" borderId="37" xfId="3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/>
    </xf>
    <xf numFmtId="0" fontId="9" fillId="0" borderId="44" xfId="1" applyFont="1" applyBorder="1" applyAlignment="1">
      <alignment horizontal="center" vertical="center"/>
    </xf>
    <xf numFmtId="0" fontId="9" fillId="0" borderId="44" xfId="1" applyFont="1" applyBorder="1" applyAlignment="1">
      <alignment horizontal="center" vertical="center" wrapText="1"/>
    </xf>
    <xf numFmtId="0" fontId="9" fillId="0" borderId="44" xfId="1" applyFont="1" applyBorder="1" applyAlignment="1">
      <alignment horizontal="left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44" xfId="1" applyFont="1" applyBorder="1" applyAlignment="1">
      <alignment horizontal="left" vertical="top" wrapText="1"/>
    </xf>
    <xf numFmtId="177" fontId="10" fillId="2" borderId="45" xfId="1" applyNumberFormat="1" applyFont="1" applyFill="1" applyBorder="1" applyAlignment="1">
      <alignment horizontal="center" vertical="center" textRotation="255"/>
    </xf>
    <xf numFmtId="177" fontId="9" fillId="0" borderId="33" xfId="1" applyNumberFormat="1" applyFont="1" applyBorder="1" applyAlignment="1">
      <alignment horizontal="center" vertical="center"/>
    </xf>
    <xf numFmtId="177" fontId="11" fillId="0" borderId="33" xfId="1" applyNumberFormat="1" applyFont="1" applyBorder="1" applyAlignment="1">
      <alignment horizontal="center" vertical="center"/>
    </xf>
    <xf numFmtId="177" fontId="9" fillId="0" borderId="35" xfId="1" applyNumberFormat="1" applyFont="1" applyBorder="1" applyAlignment="1">
      <alignment vertical="center"/>
    </xf>
    <xf numFmtId="177" fontId="6" fillId="0" borderId="33" xfId="1" applyNumberFormat="1" applyFont="1" applyBorder="1" applyAlignment="1">
      <alignment horizontal="center" vertical="center"/>
    </xf>
    <xf numFmtId="177" fontId="9" fillId="0" borderId="46" xfId="1" applyNumberFormat="1" applyFont="1" applyBorder="1" applyAlignment="1">
      <alignment vertical="center"/>
    </xf>
    <xf numFmtId="177" fontId="9" fillId="0" borderId="33" xfId="1" applyNumberFormat="1" applyFont="1" applyBorder="1" applyAlignment="1">
      <alignment vertical="center"/>
    </xf>
    <xf numFmtId="177" fontId="13" fillId="0" borderId="33" xfId="1" applyNumberFormat="1" applyFont="1" applyBorder="1" applyAlignment="1">
      <alignment horizontal="center" vertical="center"/>
    </xf>
    <xf numFmtId="177" fontId="9" fillId="0" borderId="46" xfId="1" applyNumberFormat="1" applyFont="1" applyBorder="1" applyAlignment="1">
      <alignment horizontal="center" vertical="center"/>
    </xf>
    <xf numFmtId="177" fontId="9" fillId="0" borderId="36" xfId="1" applyNumberFormat="1" applyFont="1" applyBorder="1" applyAlignment="1">
      <alignment horizontal="center" vertical="center"/>
    </xf>
    <xf numFmtId="176" fontId="10" fillId="2" borderId="47" xfId="1" applyNumberFormat="1" applyFont="1" applyFill="1" applyBorder="1" applyAlignment="1">
      <alignment horizontal="center" vertical="center"/>
    </xf>
    <xf numFmtId="0" fontId="2" fillId="0" borderId="48" xfId="3" applyBorder="1" applyAlignment="1">
      <alignment horizontal="center" vertical="center"/>
    </xf>
    <xf numFmtId="0" fontId="2" fillId="0" borderId="49" xfId="3" applyBorder="1" applyAlignment="1">
      <alignment horizontal="center" vertical="center"/>
    </xf>
    <xf numFmtId="176" fontId="9" fillId="0" borderId="33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0" fillId="0" borderId="0" xfId="3" applyFont="1" applyBorder="1" applyAlignment="1">
      <alignment horizontal="left" vertical="center"/>
    </xf>
    <xf numFmtId="0" fontId="9" fillId="0" borderId="0" xfId="1" applyFont="1" applyBorder="1" applyAlignment="1">
      <alignment horizontal="center" vertical="center" shrinkToFit="1"/>
    </xf>
    <xf numFmtId="0" fontId="9" fillId="0" borderId="50" xfId="1" applyFont="1" applyBorder="1" applyAlignment="1">
      <alignment horizontal="center" vertical="center"/>
    </xf>
    <xf numFmtId="20" fontId="9" fillId="0" borderId="33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76" fontId="9" fillId="0" borderId="34" xfId="1" applyNumberFormat="1" applyFont="1" applyBorder="1" applyAlignment="1">
      <alignment horizontal="center" vertical="center"/>
    </xf>
    <xf numFmtId="0" fontId="9" fillId="0" borderId="50" xfId="1" applyFont="1" applyBorder="1" applyAlignment="1">
      <alignment horizontal="center" vertical="center" wrapText="1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176" fontId="9" fillId="0" borderId="46" xfId="1" applyNumberFormat="1" applyFont="1" applyBorder="1" applyAlignment="1">
      <alignment horizontal="center" vertical="center"/>
    </xf>
    <xf numFmtId="0" fontId="9" fillId="0" borderId="50" xfId="1" applyFont="1" applyBorder="1" applyAlignment="1">
      <alignment horizontal="left" vertical="center" wrapText="1"/>
    </xf>
    <xf numFmtId="0" fontId="15" fillId="0" borderId="0" xfId="0" applyFont="1" applyBorder="1">
      <alignment vertical="center"/>
    </xf>
    <xf numFmtId="0" fontId="9" fillId="0" borderId="12" xfId="1" applyFont="1" applyBorder="1" applyAlignment="1">
      <alignment horizontal="center" vertical="center" wrapText="1"/>
    </xf>
    <xf numFmtId="20" fontId="9" fillId="0" borderId="0" xfId="1" applyNumberFormat="1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10" fillId="0" borderId="0" xfId="0" applyFont="1" applyBorder="1" applyAlignment="1">
      <alignment vertical="top"/>
    </xf>
    <xf numFmtId="0" fontId="9" fillId="0" borderId="0" xfId="3" applyFont="1" applyBorder="1" applyAlignment="1">
      <alignment vertical="center"/>
    </xf>
    <xf numFmtId="0" fontId="18" fillId="0" borderId="0" xfId="0" applyFont="1" applyBorder="1">
      <alignment vertical="center"/>
    </xf>
    <xf numFmtId="0" fontId="10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 shrinkToFit="1"/>
    </xf>
    <xf numFmtId="176" fontId="9" fillId="0" borderId="35" xfId="1" applyNumberFormat="1" applyFont="1" applyBorder="1" applyAlignment="1">
      <alignment horizontal="center" vertical="center"/>
    </xf>
    <xf numFmtId="0" fontId="17" fillId="0" borderId="0" xfId="1" applyFont="1" applyBorder="1" applyAlignment="1">
      <alignment horizontal="left" vertical="center"/>
    </xf>
    <xf numFmtId="0" fontId="10" fillId="0" borderId="0" xfId="3" applyFont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9" fillId="0" borderId="50" xfId="1" applyFont="1" applyBorder="1" applyAlignment="1">
      <alignment horizontal="left" vertical="top" wrapText="1"/>
    </xf>
    <xf numFmtId="176" fontId="11" fillId="0" borderId="33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176" fontId="9" fillId="0" borderId="36" xfId="1" applyNumberFormat="1" applyFont="1" applyBorder="1" applyAlignment="1">
      <alignment horizontal="center" vertical="center"/>
    </xf>
    <xf numFmtId="0" fontId="9" fillId="0" borderId="51" xfId="1" applyFont="1" applyBorder="1" applyAlignment="1">
      <alignment horizontal="center" vertical="center"/>
    </xf>
    <xf numFmtId="0" fontId="9" fillId="0" borderId="52" xfId="1" applyFont="1" applyBorder="1" applyAlignment="1">
      <alignment horizontal="center" vertical="center"/>
    </xf>
  </cellXfs>
  <cellStyles count="5">
    <cellStyle name="標準" xfId="0" builtinId="0"/>
    <cellStyle name="標準 2" xfId="2" xr:uid="{00000000-0005-0000-0000-000001000000}"/>
    <cellStyle name="標準 2 2" xfId="3" xr:uid="{00000000-0005-0000-0000-000002000000}"/>
    <cellStyle name="標準 3" xfId="4" xr:uid="{00000000-0005-0000-0000-000003000000}"/>
    <cellStyle name="標準_kiyokoBLT1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12</xdr:col>
      <xdr:colOff>0</xdr:colOff>
      <xdr:row>91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C855205-2AF8-405D-BA5F-E849C21AC206}"/>
            </a:ext>
          </a:extLst>
        </xdr:cNvPr>
        <xdr:cNvSpPr>
          <a:spLocks noChangeArrowheads="1"/>
        </xdr:cNvSpPr>
      </xdr:nvSpPr>
      <xdr:spPr bwMode="auto">
        <a:xfrm>
          <a:off x="0" y="2513647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91</xdr:row>
      <xdr:rowOff>0</xdr:rowOff>
    </xdr:from>
    <xdr:to>
      <xdr:col>12</xdr:col>
      <xdr:colOff>0</xdr:colOff>
      <xdr:row>91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74F319A2-0E78-4374-8379-9ACD1796B865}"/>
            </a:ext>
          </a:extLst>
        </xdr:cNvPr>
        <xdr:cNvSpPr>
          <a:spLocks noChangeArrowheads="1"/>
        </xdr:cNvSpPr>
      </xdr:nvSpPr>
      <xdr:spPr bwMode="auto">
        <a:xfrm>
          <a:off x="0" y="2513647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91</xdr:row>
      <xdr:rowOff>0</xdr:rowOff>
    </xdr:from>
    <xdr:to>
      <xdr:col>12</xdr:col>
      <xdr:colOff>0</xdr:colOff>
      <xdr:row>91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203A4120-BF29-4D50-B408-5943346895A2}"/>
            </a:ext>
          </a:extLst>
        </xdr:cNvPr>
        <xdr:cNvSpPr>
          <a:spLocks noChangeArrowheads="1"/>
        </xdr:cNvSpPr>
      </xdr:nvSpPr>
      <xdr:spPr bwMode="auto">
        <a:xfrm>
          <a:off x="0" y="2513647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91</xdr:row>
      <xdr:rowOff>0</xdr:rowOff>
    </xdr:from>
    <xdr:to>
      <xdr:col>12</xdr:col>
      <xdr:colOff>0</xdr:colOff>
      <xdr:row>91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498E3C64-7B78-4897-940B-3F8DCA1C2C28}"/>
            </a:ext>
          </a:extLst>
        </xdr:cNvPr>
        <xdr:cNvSpPr>
          <a:spLocks noChangeArrowheads="1"/>
        </xdr:cNvSpPr>
      </xdr:nvSpPr>
      <xdr:spPr bwMode="auto">
        <a:xfrm>
          <a:off x="0" y="2513647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92</xdr:row>
      <xdr:rowOff>0</xdr:rowOff>
    </xdr:from>
    <xdr:to>
      <xdr:col>12</xdr:col>
      <xdr:colOff>0</xdr:colOff>
      <xdr:row>92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31655225-6B13-40E9-83F5-528D25257AAA}"/>
            </a:ext>
          </a:extLst>
        </xdr:cNvPr>
        <xdr:cNvSpPr>
          <a:spLocks noChangeArrowheads="1"/>
        </xdr:cNvSpPr>
      </xdr:nvSpPr>
      <xdr:spPr bwMode="auto">
        <a:xfrm>
          <a:off x="0" y="25355550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92</xdr:row>
      <xdr:rowOff>0</xdr:rowOff>
    </xdr:from>
    <xdr:to>
      <xdr:col>12</xdr:col>
      <xdr:colOff>0</xdr:colOff>
      <xdr:row>92</xdr:row>
      <xdr:rowOff>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F5DD3955-94E5-4E34-A94B-D3C0983E1D35}"/>
            </a:ext>
          </a:extLst>
        </xdr:cNvPr>
        <xdr:cNvSpPr>
          <a:spLocks noChangeArrowheads="1"/>
        </xdr:cNvSpPr>
      </xdr:nvSpPr>
      <xdr:spPr bwMode="auto">
        <a:xfrm>
          <a:off x="0" y="25355550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91</xdr:row>
      <xdr:rowOff>0</xdr:rowOff>
    </xdr:from>
    <xdr:to>
      <xdr:col>12</xdr:col>
      <xdr:colOff>0</xdr:colOff>
      <xdr:row>91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8C6D6721-19C5-4A17-9596-E99E5B5FBE39}"/>
            </a:ext>
          </a:extLst>
        </xdr:cNvPr>
        <xdr:cNvSpPr>
          <a:spLocks noChangeArrowheads="1"/>
        </xdr:cNvSpPr>
      </xdr:nvSpPr>
      <xdr:spPr bwMode="auto">
        <a:xfrm>
          <a:off x="0" y="2513647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91</xdr:row>
      <xdr:rowOff>0</xdr:rowOff>
    </xdr:from>
    <xdr:to>
      <xdr:col>12</xdr:col>
      <xdr:colOff>0</xdr:colOff>
      <xdr:row>91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F73A28E-B6BB-4939-A934-3D740BA71D10}"/>
            </a:ext>
          </a:extLst>
        </xdr:cNvPr>
        <xdr:cNvSpPr>
          <a:spLocks noChangeArrowheads="1"/>
        </xdr:cNvSpPr>
      </xdr:nvSpPr>
      <xdr:spPr bwMode="auto">
        <a:xfrm>
          <a:off x="0" y="2513647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92</xdr:row>
      <xdr:rowOff>104775</xdr:rowOff>
    </xdr:from>
    <xdr:to>
      <xdr:col>14</xdr:col>
      <xdr:colOff>0</xdr:colOff>
      <xdr:row>92</xdr:row>
      <xdr:rowOff>104775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F4CAC9BE-8719-4084-93D1-CCC4AFBBA035}"/>
            </a:ext>
          </a:extLst>
        </xdr:cNvPr>
        <xdr:cNvSpPr>
          <a:spLocks noChangeArrowheads="1"/>
        </xdr:cNvSpPr>
      </xdr:nvSpPr>
      <xdr:spPr bwMode="auto">
        <a:xfrm>
          <a:off x="228600" y="25457150"/>
          <a:ext cx="112204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93</xdr:row>
      <xdr:rowOff>0</xdr:rowOff>
    </xdr:from>
    <xdr:to>
      <xdr:col>12</xdr:col>
      <xdr:colOff>0</xdr:colOff>
      <xdr:row>93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3A37ABAE-5C33-4E53-BACA-BCB81EB6F080}"/>
            </a:ext>
          </a:extLst>
        </xdr:cNvPr>
        <xdr:cNvSpPr>
          <a:spLocks noChangeArrowheads="1"/>
        </xdr:cNvSpPr>
      </xdr:nvSpPr>
      <xdr:spPr bwMode="auto">
        <a:xfrm>
          <a:off x="0" y="25574625"/>
          <a:ext cx="102298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77529</xdr:colOff>
      <xdr:row>67</xdr:row>
      <xdr:rowOff>0</xdr:rowOff>
    </xdr:from>
    <xdr:to>
      <xdr:col>14</xdr:col>
      <xdr:colOff>0</xdr:colOff>
      <xdr:row>67</xdr:row>
      <xdr:rowOff>0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2F0DD54B-5A67-4EB1-9643-73DDD5569CBE}"/>
            </a:ext>
          </a:extLst>
        </xdr:cNvPr>
        <xdr:cNvSpPr>
          <a:spLocks noChangeArrowheads="1"/>
        </xdr:cNvSpPr>
      </xdr:nvSpPr>
      <xdr:spPr bwMode="auto">
        <a:xfrm>
          <a:off x="77529" y="15985435"/>
          <a:ext cx="11385601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67</xdr:row>
      <xdr:rowOff>0</xdr:rowOff>
    </xdr:from>
    <xdr:to>
      <xdr:col>12</xdr:col>
      <xdr:colOff>0</xdr:colOff>
      <xdr:row>67</xdr:row>
      <xdr:rowOff>0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CFDAC746-F8D8-4AB8-B0F1-6F63802A2D36}"/>
            </a:ext>
          </a:extLst>
        </xdr:cNvPr>
        <xdr:cNvSpPr>
          <a:spLocks noChangeArrowheads="1"/>
        </xdr:cNvSpPr>
      </xdr:nvSpPr>
      <xdr:spPr bwMode="auto">
        <a:xfrm>
          <a:off x="0" y="15985435"/>
          <a:ext cx="10245587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67</xdr:row>
      <xdr:rowOff>0</xdr:rowOff>
    </xdr:from>
    <xdr:to>
      <xdr:col>12</xdr:col>
      <xdr:colOff>0</xdr:colOff>
      <xdr:row>67</xdr:row>
      <xdr:rowOff>0</xdr:rowOff>
    </xdr:to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2BE3E7D3-6493-40B1-AC82-991EC82AD8A2}"/>
            </a:ext>
          </a:extLst>
        </xdr:cNvPr>
        <xdr:cNvSpPr>
          <a:spLocks noChangeArrowheads="1"/>
        </xdr:cNvSpPr>
      </xdr:nvSpPr>
      <xdr:spPr bwMode="auto">
        <a:xfrm>
          <a:off x="0" y="15985435"/>
          <a:ext cx="10245587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FC831-F22F-4EBB-9D68-0526F7C8B9BD}">
  <sheetPr>
    <tabColor rgb="FF00B0F0"/>
    <pageSetUpPr fitToPage="1"/>
  </sheetPr>
  <dimension ref="A1:P71"/>
  <sheetViews>
    <sheetView tabSelected="1" topLeftCell="D1" zoomScale="120" zoomScaleNormal="120" workbookViewId="0">
      <selection activeCell="A2" sqref="A2:L2"/>
    </sheetView>
  </sheetViews>
  <sheetFormatPr defaultColWidth="9" defaultRowHeight="17.25" customHeight="1" x14ac:dyDescent="0.6"/>
  <cols>
    <col min="1" max="1" width="4.08203125" style="15" customWidth="1"/>
    <col min="2" max="2" width="8.9140625" style="5" customWidth="1"/>
    <col min="3" max="3" width="4.08203125" style="4" customWidth="1"/>
    <col min="4" max="4" width="7" style="3" customWidth="1"/>
    <col min="5" max="5" width="16.83203125" style="1" customWidth="1"/>
    <col min="6" max="6" width="3.08203125" style="13" customWidth="1"/>
    <col min="7" max="7" width="6" style="1" customWidth="1"/>
    <col min="8" max="8" width="19.58203125" style="2" customWidth="1"/>
    <col min="9" max="9" width="15.33203125" style="1" customWidth="1"/>
    <col min="10" max="10" width="17.83203125" style="1" customWidth="1"/>
    <col min="11" max="11" width="18.25" style="1" customWidth="1"/>
    <col min="12" max="12" width="3.5" style="1" customWidth="1"/>
    <col min="13" max="13" width="16" style="1" hidden="1" customWidth="1"/>
    <col min="14" max="14" width="3.83203125" style="1" hidden="1" customWidth="1"/>
    <col min="15" max="16384" width="9" style="1"/>
  </cols>
  <sheetData>
    <row r="1" spans="1:16" s="7" customFormat="1" ht="17.25" customHeight="1" x14ac:dyDescent="0.6">
      <c r="A1" s="15"/>
      <c r="B1" s="5"/>
      <c r="C1" s="4"/>
      <c r="D1" s="3"/>
      <c r="E1" s="1"/>
      <c r="F1" s="12"/>
      <c r="G1" s="1"/>
      <c r="H1" s="1"/>
      <c r="I1" s="1"/>
      <c r="J1" s="1"/>
      <c r="K1" s="139"/>
      <c r="L1" s="140"/>
      <c r="M1" s="23"/>
      <c r="N1" s="1"/>
    </row>
    <row r="2" spans="1:16" s="7" customFormat="1" ht="35.15" customHeight="1" x14ac:dyDescent="0.2">
      <c r="A2" s="152" t="s">
        <v>71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83"/>
      <c r="N2" s="83"/>
    </row>
    <row r="3" spans="1:16" s="7" customFormat="1" ht="17.25" customHeight="1" thickBot="1" x14ac:dyDescent="0.25">
      <c r="A3" s="10"/>
      <c r="B3" s="10"/>
      <c r="C3" s="10"/>
      <c r="D3" s="10"/>
      <c r="E3" s="10"/>
      <c r="F3" s="10"/>
      <c r="G3" s="11"/>
      <c r="H3" s="10"/>
      <c r="I3" s="10"/>
      <c r="J3" s="10"/>
      <c r="K3" s="10"/>
      <c r="L3" s="8"/>
      <c r="M3" s="8"/>
      <c r="N3" s="8"/>
    </row>
    <row r="4" spans="1:16" s="7" customFormat="1" ht="40" customHeight="1" thickBot="1" x14ac:dyDescent="0.25">
      <c r="A4" s="9" t="s">
        <v>13</v>
      </c>
      <c r="B4" s="106" t="s">
        <v>12</v>
      </c>
      <c r="C4" s="171" t="s">
        <v>11</v>
      </c>
      <c r="D4" s="181" t="s">
        <v>3</v>
      </c>
      <c r="E4" s="141" t="s">
        <v>9</v>
      </c>
      <c r="F4" s="142"/>
      <c r="G4" s="143" t="s">
        <v>15</v>
      </c>
      <c r="H4" s="144"/>
      <c r="I4" s="144"/>
      <c r="J4" s="144"/>
      <c r="K4" s="144"/>
      <c r="L4" s="145"/>
      <c r="M4" s="84" t="s">
        <v>14</v>
      </c>
      <c r="N4" s="129" t="s">
        <v>10</v>
      </c>
      <c r="O4" s="182" t="s">
        <v>72</v>
      </c>
      <c r="P4" s="183"/>
    </row>
    <row r="5" spans="1:16" s="13" customFormat="1" ht="17.25" customHeight="1" thickTop="1" x14ac:dyDescent="0.55000000000000004">
      <c r="A5" s="19"/>
      <c r="B5" s="93"/>
      <c r="C5" s="172"/>
      <c r="D5" s="184"/>
      <c r="E5" s="38"/>
      <c r="F5" s="39"/>
      <c r="G5" s="40"/>
      <c r="H5" s="185"/>
      <c r="I5" s="186"/>
      <c r="J5" s="186"/>
      <c r="K5" s="187"/>
      <c r="L5" s="41"/>
      <c r="M5" s="41"/>
      <c r="N5" s="109"/>
      <c r="O5" s="164" t="s">
        <v>73</v>
      </c>
      <c r="P5" s="188"/>
    </row>
    <row r="6" spans="1:16" s="13" customFormat="1" ht="17.25" customHeight="1" x14ac:dyDescent="0.55000000000000004">
      <c r="A6" s="18">
        <v>1</v>
      </c>
      <c r="B6" s="93">
        <v>45977</v>
      </c>
      <c r="C6" s="173">
        <f>WEEKDAY(B6)</f>
        <v>1</v>
      </c>
      <c r="D6" s="189">
        <v>0.66666666666666663</v>
      </c>
      <c r="E6" s="42"/>
      <c r="F6" s="190"/>
      <c r="G6" s="25"/>
      <c r="H6" s="185" t="s">
        <v>35</v>
      </c>
      <c r="I6" s="186"/>
      <c r="J6" s="186"/>
      <c r="K6" s="187"/>
      <c r="L6" s="41"/>
      <c r="M6" s="43"/>
      <c r="N6" s="109"/>
      <c r="O6" s="164"/>
      <c r="P6" s="188"/>
    </row>
    <row r="7" spans="1:16" s="6" customFormat="1" ht="17.25" customHeight="1" x14ac:dyDescent="0.55000000000000004">
      <c r="A7" s="20"/>
      <c r="B7" s="93"/>
      <c r="C7" s="172"/>
      <c r="D7" s="191"/>
      <c r="E7" s="44"/>
      <c r="F7" s="45"/>
      <c r="G7" s="46"/>
      <c r="H7" s="47"/>
      <c r="I7" s="48"/>
      <c r="J7" s="48"/>
      <c r="K7" s="49" t="s">
        <v>28</v>
      </c>
      <c r="L7" s="50" t="s">
        <v>0</v>
      </c>
      <c r="M7" s="57"/>
      <c r="N7" s="109"/>
      <c r="O7" s="164"/>
      <c r="P7" s="188"/>
    </row>
    <row r="8" spans="1:16" s="13" customFormat="1" ht="17.25" customHeight="1" x14ac:dyDescent="0.55000000000000004">
      <c r="A8" s="16"/>
      <c r="B8" s="94"/>
      <c r="C8" s="174"/>
      <c r="D8" s="184"/>
      <c r="E8" s="38"/>
      <c r="F8" s="39"/>
      <c r="G8" s="40"/>
      <c r="H8" s="185" t="s">
        <v>74</v>
      </c>
      <c r="I8" s="51"/>
      <c r="J8" s="186"/>
      <c r="K8" s="187"/>
      <c r="L8" s="41"/>
      <c r="M8" s="43"/>
      <c r="N8" s="118" t="s">
        <v>8</v>
      </c>
      <c r="O8" s="165"/>
      <c r="P8" s="192"/>
    </row>
    <row r="9" spans="1:16" s="13" customFormat="1" ht="17.25" customHeight="1" x14ac:dyDescent="0.55000000000000004">
      <c r="A9" s="18">
        <v>2</v>
      </c>
      <c r="B9" s="93">
        <f>MAX(B5:B$7)+1</f>
        <v>45978</v>
      </c>
      <c r="C9" s="175">
        <f>WEEKDAY(B9)</f>
        <v>2</v>
      </c>
      <c r="D9" s="184">
        <v>0.48958333333333331</v>
      </c>
      <c r="E9" s="52" t="s">
        <v>16</v>
      </c>
      <c r="F9" s="53" t="s">
        <v>2</v>
      </c>
      <c r="G9" s="54" t="s">
        <v>36</v>
      </c>
      <c r="H9" s="185"/>
      <c r="I9" s="193"/>
      <c r="J9" s="193"/>
      <c r="K9" s="187"/>
      <c r="L9" s="41"/>
      <c r="M9" s="43"/>
      <c r="N9" s="109"/>
      <c r="O9" s="165"/>
      <c r="P9" s="192"/>
    </row>
    <row r="10" spans="1:16" s="13" customFormat="1" ht="17.25" customHeight="1" x14ac:dyDescent="0.55000000000000004">
      <c r="A10" s="18"/>
      <c r="B10" s="93"/>
      <c r="C10" s="172"/>
      <c r="D10" s="184">
        <v>0.73263888888888884</v>
      </c>
      <c r="E10" s="55" t="s">
        <v>17</v>
      </c>
      <c r="F10" s="53" t="s">
        <v>4</v>
      </c>
      <c r="G10" s="163" t="s">
        <v>81</v>
      </c>
      <c r="H10" s="194"/>
      <c r="I10" s="194"/>
      <c r="J10" s="194"/>
      <c r="K10" s="187"/>
      <c r="L10" s="41"/>
      <c r="M10" s="43"/>
      <c r="N10" s="109"/>
      <c r="O10" s="165"/>
      <c r="P10" s="192"/>
    </row>
    <row r="11" spans="1:16" s="6" customFormat="1" ht="17.25" customHeight="1" x14ac:dyDescent="0.55000000000000004">
      <c r="A11" s="20"/>
      <c r="B11" s="95"/>
      <c r="C11" s="176"/>
      <c r="D11" s="195">
        <v>0.96875</v>
      </c>
      <c r="E11" s="44" t="s">
        <v>17</v>
      </c>
      <c r="F11" s="45" t="s">
        <v>6</v>
      </c>
      <c r="G11" s="56" t="s">
        <v>70</v>
      </c>
      <c r="H11" s="47"/>
      <c r="I11" s="48"/>
      <c r="J11" s="48"/>
      <c r="K11" s="49" t="s">
        <v>27</v>
      </c>
      <c r="L11" s="50" t="s">
        <v>0</v>
      </c>
      <c r="M11" s="57"/>
      <c r="N11" s="130"/>
      <c r="O11" s="165"/>
      <c r="P11" s="192"/>
    </row>
    <row r="12" spans="1:16" s="13" customFormat="1" ht="17.25" customHeight="1" x14ac:dyDescent="0.55000000000000004">
      <c r="A12" s="16"/>
      <c r="B12" s="94"/>
      <c r="C12" s="174"/>
      <c r="D12" s="184">
        <v>0.27430555555555552</v>
      </c>
      <c r="E12" s="38" t="s">
        <v>62</v>
      </c>
      <c r="F12" s="39" t="s">
        <v>4</v>
      </c>
      <c r="G12" s="25"/>
      <c r="H12" s="185"/>
      <c r="I12" s="51"/>
      <c r="J12" s="186"/>
      <c r="K12" s="187"/>
      <c r="L12" s="41"/>
      <c r="M12" s="43"/>
      <c r="N12" s="118" t="s">
        <v>8</v>
      </c>
      <c r="O12" s="166" t="s">
        <v>75</v>
      </c>
      <c r="P12" s="196"/>
    </row>
    <row r="13" spans="1:16" s="13" customFormat="1" ht="17.25" customHeight="1" x14ac:dyDescent="0.55000000000000004">
      <c r="A13" s="18">
        <f>MAX(A$7:A9)+1</f>
        <v>3</v>
      </c>
      <c r="B13" s="93">
        <f>MAX(B$7:B9)+1</f>
        <v>45979</v>
      </c>
      <c r="C13" s="172">
        <f>WEEKDAY(B13)</f>
        <v>3</v>
      </c>
      <c r="D13" s="184">
        <v>0.40625</v>
      </c>
      <c r="E13" s="58" t="s">
        <v>62</v>
      </c>
      <c r="F13" s="59" t="s">
        <v>6</v>
      </c>
      <c r="G13" s="54" t="s">
        <v>69</v>
      </c>
      <c r="H13" s="185"/>
      <c r="I13" s="197"/>
      <c r="J13" s="193"/>
      <c r="K13" s="187"/>
      <c r="L13" s="41"/>
      <c r="M13" s="43"/>
      <c r="N13" s="109"/>
      <c r="O13" s="166"/>
      <c r="P13" s="196"/>
    </row>
    <row r="14" spans="1:16" s="13" customFormat="1" ht="17.25" customHeight="1" x14ac:dyDescent="0.55000000000000004">
      <c r="A14" s="18"/>
      <c r="B14" s="93"/>
      <c r="C14" s="172"/>
      <c r="D14" s="184">
        <v>0.4513888888888889</v>
      </c>
      <c r="E14" s="58" t="s">
        <v>18</v>
      </c>
      <c r="F14" s="59" t="s">
        <v>4</v>
      </c>
      <c r="G14" s="193" t="s">
        <v>37</v>
      </c>
      <c r="H14" s="185"/>
      <c r="I14" s="193"/>
      <c r="J14" s="193"/>
      <c r="K14" s="187"/>
      <c r="L14" s="41"/>
      <c r="M14" s="43"/>
      <c r="N14" s="109"/>
      <c r="O14" s="166"/>
      <c r="P14" s="196"/>
    </row>
    <row r="15" spans="1:16" s="13" customFormat="1" ht="17.25" customHeight="1" x14ac:dyDescent="0.55000000000000004">
      <c r="A15" s="18"/>
      <c r="B15" s="93"/>
      <c r="C15" s="172"/>
      <c r="D15" s="184" t="s">
        <v>23</v>
      </c>
      <c r="E15" s="58"/>
      <c r="F15" s="59"/>
      <c r="G15" s="193"/>
      <c r="H15" s="185" t="s">
        <v>34</v>
      </c>
      <c r="I15" s="193"/>
      <c r="J15" s="193"/>
      <c r="K15" s="187"/>
      <c r="L15" s="41"/>
      <c r="M15" s="43"/>
      <c r="N15" s="109"/>
      <c r="O15" s="166"/>
      <c r="P15" s="196"/>
    </row>
    <row r="16" spans="1:16" s="6" customFormat="1" ht="17.25" customHeight="1" x14ac:dyDescent="0.55000000000000004">
      <c r="A16" s="20"/>
      <c r="B16" s="95"/>
      <c r="C16" s="176"/>
      <c r="D16" s="195"/>
      <c r="E16" s="44"/>
      <c r="F16" s="45"/>
      <c r="G16" s="56"/>
      <c r="H16" s="47"/>
      <c r="I16" s="48"/>
      <c r="J16" s="48"/>
      <c r="K16" s="49" t="s">
        <v>31</v>
      </c>
      <c r="L16" s="50" t="s">
        <v>0</v>
      </c>
      <c r="M16" s="57"/>
      <c r="N16" s="130"/>
      <c r="O16" s="166"/>
      <c r="P16" s="196"/>
    </row>
    <row r="17" spans="1:16" s="6" customFormat="1" ht="17.25" customHeight="1" x14ac:dyDescent="0.55000000000000004">
      <c r="A17" s="19"/>
      <c r="B17" s="96"/>
      <c r="C17" s="177"/>
      <c r="D17" s="184"/>
      <c r="E17" s="38"/>
      <c r="F17" s="190"/>
      <c r="G17" s="108"/>
      <c r="H17" s="119"/>
      <c r="I17" s="119"/>
      <c r="J17" s="105"/>
      <c r="K17" s="120"/>
      <c r="L17" s="121"/>
      <c r="M17" s="148" t="s">
        <v>30</v>
      </c>
      <c r="N17" s="109"/>
      <c r="O17" s="167" t="s">
        <v>77</v>
      </c>
      <c r="P17" s="198"/>
    </row>
    <row r="18" spans="1:16" s="6" customFormat="1" ht="17.25" customHeight="1" x14ac:dyDescent="0.55000000000000004">
      <c r="A18" s="18">
        <f>MAX(A$7:A13)+1</f>
        <v>4</v>
      </c>
      <c r="B18" s="93">
        <f>MAX(B$7:B14)+1</f>
        <v>45980</v>
      </c>
      <c r="C18" s="172">
        <f>WEEKDAY(B18)</f>
        <v>4</v>
      </c>
      <c r="D18" s="184" t="s">
        <v>22</v>
      </c>
      <c r="E18" s="58"/>
      <c r="F18" s="199"/>
      <c r="G18" s="122"/>
      <c r="H18" s="185" t="s">
        <v>63</v>
      </c>
      <c r="I18" s="200"/>
      <c r="J18" s="201"/>
      <c r="K18" s="201"/>
      <c r="L18" s="123"/>
      <c r="M18" s="149"/>
      <c r="N18" s="109" t="s">
        <v>7</v>
      </c>
      <c r="O18" s="168"/>
      <c r="P18" s="202"/>
    </row>
    <row r="19" spans="1:16" s="6" customFormat="1" ht="17.25" customHeight="1" x14ac:dyDescent="0.55000000000000004">
      <c r="A19" s="18"/>
      <c r="B19" s="93"/>
      <c r="C19" s="172"/>
      <c r="D19" s="184" t="s">
        <v>23</v>
      </c>
      <c r="E19" s="58"/>
      <c r="F19" s="59"/>
      <c r="G19" s="60"/>
      <c r="H19" s="200" t="s">
        <v>76</v>
      </c>
      <c r="I19" s="200"/>
      <c r="J19" s="185"/>
      <c r="K19" s="193"/>
      <c r="L19" s="41"/>
      <c r="M19" s="149"/>
      <c r="N19" s="109"/>
      <c r="O19" s="168"/>
      <c r="P19" s="202"/>
    </row>
    <row r="20" spans="1:16" s="6" customFormat="1" ht="17.25" customHeight="1" thickBot="1" x14ac:dyDescent="0.6">
      <c r="A20" s="20"/>
      <c r="B20" s="95"/>
      <c r="C20" s="176"/>
      <c r="D20" s="195"/>
      <c r="E20" s="44"/>
      <c r="F20" s="45"/>
      <c r="G20" s="46"/>
      <c r="H20" s="47"/>
      <c r="I20" s="61"/>
      <c r="J20" s="62"/>
      <c r="K20" s="49" t="s">
        <v>18</v>
      </c>
      <c r="L20" s="50" t="s">
        <v>0</v>
      </c>
      <c r="M20" s="149"/>
      <c r="N20" s="109"/>
      <c r="O20" s="169"/>
      <c r="P20" s="203"/>
    </row>
    <row r="21" spans="1:16" s="6" customFormat="1" ht="17.25" customHeight="1" thickBot="1" x14ac:dyDescent="0.6">
      <c r="A21" s="16"/>
      <c r="B21" s="94"/>
      <c r="C21" s="174"/>
      <c r="D21" s="184"/>
      <c r="E21" s="38"/>
      <c r="F21" s="39"/>
      <c r="G21" s="35"/>
      <c r="H21" s="37"/>
      <c r="I21" s="37"/>
      <c r="J21" s="160" t="s">
        <v>68</v>
      </c>
      <c r="K21" s="161"/>
      <c r="L21" s="162"/>
      <c r="M21" s="149"/>
      <c r="N21" s="109" t="s">
        <v>5</v>
      </c>
      <c r="O21" s="165" t="s">
        <v>77</v>
      </c>
      <c r="P21" s="192"/>
    </row>
    <row r="22" spans="1:16" s="6" customFormat="1" ht="17.25" customHeight="1" x14ac:dyDescent="0.55000000000000004">
      <c r="A22" s="18">
        <f>MAX(A$6:A19)+1</f>
        <v>5</v>
      </c>
      <c r="B22" s="93">
        <f>MAX(B$6:B19)+1</f>
        <v>45981</v>
      </c>
      <c r="C22" s="172">
        <f>WEEKDAY(B22)</f>
        <v>5</v>
      </c>
      <c r="D22" s="184" t="s">
        <v>19</v>
      </c>
      <c r="E22" s="42"/>
      <c r="F22" s="59"/>
      <c r="G22" s="65"/>
      <c r="H22" s="185" t="s">
        <v>64</v>
      </c>
      <c r="I22" s="124"/>
      <c r="J22" s="109"/>
      <c r="K22" s="193"/>
      <c r="L22" s="41"/>
      <c r="M22" s="149"/>
      <c r="N22" s="109"/>
      <c r="O22" s="165"/>
      <c r="P22" s="192"/>
    </row>
    <row r="23" spans="1:16" s="6" customFormat="1" ht="17.25" customHeight="1" x14ac:dyDescent="0.55000000000000004">
      <c r="A23" s="18"/>
      <c r="B23" s="93"/>
      <c r="C23" s="172"/>
      <c r="D23" s="184"/>
      <c r="E23" s="42"/>
      <c r="F23" s="59"/>
      <c r="G23" s="125"/>
      <c r="H23" s="200" t="s">
        <v>65</v>
      </c>
      <c r="I23" s="204"/>
      <c r="J23" s="87" t="s">
        <v>53</v>
      </c>
      <c r="K23" s="205"/>
      <c r="L23" s="41"/>
      <c r="M23" s="149"/>
      <c r="N23" s="109"/>
      <c r="O23" s="165"/>
      <c r="P23" s="192"/>
    </row>
    <row r="24" spans="1:16" s="6" customFormat="1" ht="17.25" customHeight="1" x14ac:dyDescent="0.55000000000000004">
      <c r="A24" s="18"/>
      <c r="B24" s="93"/>
      <c r="C24" s="172"/>
      <c r="D24" s="184"/>
      <c r="E24" s="42"/>
      <c r="F24" s="59"/>
      <c r="G24" s="125"/>
      <c r="H24" s="206"/>
      <c r="I24" s="204"/>
      <c r="J24" s="89" t="s">
        <v>54</v>
      </c>
      <c r="K24" s="205"/>
      <c r="L24" s="41"/>
      <c r="M24" s="149"/>
      <c r="N24" s="109"/>
      <c r="O24" s="165"/>
      <c r="P24" s="192"/>
    </row>
    <row r="25" spans="1:16" s="6" customFormat="1" ht="16.5" customHeight="1" x14ac:dyDescent="0.55000000000000004">
      <c r="A25" s="20"/>
      <c r="B25" s="95"/>
      <c r="C25" s="176"/>
      <c r="D25" s="195"/>
      <c r="E25" s="44"/>
      <c r="F25" s="45"/>
      <c r="G25" s="46"/>
      <c r="H25" s="48"/>
      <c r="I25" s="49" t="s">
        <v>58</v>
      </c>
      <c r="J25" s="88"/>
      <c r="K25" s="49" t="s">
        <v>42</v>
      </c>
      <c r="L25" s="50" t="s">
        <v>0</v>
      </c>
      <c r="M25" s="149"/>
      <c r="N25" s="109"/>
      <c r="O25" s="165"/>
      <c r="P25" s="192"/>
    </row>
    <row r="26" spans="1:16" s="6" customFormat="1" ht="17.25" customHeight="1" x14ac:dyDescent="0.55000000000000004">
      <c r="A26" s="16"/>
      <c r="B26" s="94"/>
      <c r="C26" s="174"/>
      <c r="D26" s="184"/>
      <c r="E26" s="38"/>
      <c r="F26" s="39"/>
      <c r="G26" s="36"/>
      <c r="H26" s="37"/>
      <c r="I26" s="37"/>
      <c r="J26" s="87"/>
      <c r="K26" s="193"/>
      <c r="L26" s="64"/>
      <c r="M26" s="149"/>
      <c r="N26" s="109" t="s">
        <v>5</v>
      </c>
      <c r="O26" s="165" t="s">
        <v>77</v>
      </c>
      <c r="P26" s="192"/>
    </row>
    <row r="27" spans="1:16" s="6" customFormat="1" ht="17.25" customHeight="1" x14ac:dyDescent="0.55000000000000004">
      <c r="A27" s="18">
        <f>MAX(A$7:A22)+1</f>
        <v>6</v>
      </c>
      <c r="B27" s="93">
        <f>MAX(B$7:B22)+1</f>
        <v>45982</v>
      </c>
      <c r="C27" s="172">
        <f>WEEKDAY(B27)</f>
        <v>6</v>
      </c>
      <c r="D27" s="184" t="s">
        <v>19</v>
      </c>
      <c r="E27" s="42"/>
      <c r="F27" s="59"/>
      <c r="G27" s="66"/>
      <c r="H27" s="185" t="s">
        <v>38</v>
      </c>
      <c r="I27" s="204"/>
      <c r="J27" s="90" t="s">
        <v>55</v>
      </c>
      <c r="K27" s="207"/>
      <c r="L27" s="107"/>
      <c r="M27" s="149"/>
      <c r="N27" s="109"/>
      <c r="O27" s="165"/>
      <c r="P27" s="192"/>
    </row>
    <row r="28" spans="1:16" s="6" customFormat="1" ht="17.25" customHeight="1" x14ac:dyDescent="0.55000000000000004">
      <c r="A28" s="18"/>
      <c r="B28" s="93"/>
      <c r="C28" s="172"/>
      <c r="D28" s="184"/>
      <c r="E28" s="42"/>
      <c r="F28" s="59"/>
      <c r="G28" s="66"/>
      <c r="H28" s="200" t="s">
        <v>65</v>
      </c>
      <c r="I28" s="204"/>
      <c r="J28" s="90" t="s">
        <v>56</v>
      </c>
      <c r="K28" s="205"/>
      <c r="L28" s="41"/>
      <c r="M28" s="149"/>
      <c r="N28" s="109"/>
      <c r="O28" s="165"/>
      <c r="P28" s="192"/>
    </row>
    <row r="29" spans="1:16" s="6" customFormat="1" ht="17.25" customHeight="1" x14ac:dyDescent="0.55000000000000004">
      <c r="A29" s="18"/>
      <c r="B29" s="93"/>
      <c r="C29" s="172"/>
      <c r="D29" s="184"/>
      <c r="E29" s="42"/>
      <c r="F29" s="59"/>
      <c r="G29" s="66"/>
      <c r="H29" s="206"/>
      <c r="I29" s="204"/>
      <c r="J29" s="90"/>
      <c r="K29" s="205"/>
      <c r="L29" s="41"/>
      <c r="M29" s="149"/>
      <c r="N29" s="109"/>
      <c r="O29" s="165"/>
      <c r="P29" s="192"/>
    </row>
    <row r="30" spans="1:16" s="6" customFormat="1" ht="17.149999999999999" customHeight="1" x14ac:dyDescent="0.55000000000000004">
      <c r="A30" s="20"/>
      <c r="B30" s="95"/>
      <c r="C30" s="176"/>
      <c r="D30" s="195"/>
      <c r="E30" s="44"/>
      <c r="F30" s="45"/>
      <c r="G30" s="46"/>
      <c r="H30" s="48"/>
      <c r="I30" s="49" t="s">
        <v>58</v>
      </c>
      <c r="J30" s="110"/>
      <c r="K30" s="49" t="s">
        <v>42</v>
      </c>
      <c r="L30" s="50" t="s">
        <v>0</v>
      </c>
      <c r="M30" s="149"/>
      <c r="N30" s="109"/>
      <c r="O30" s="165"/>
      <c r="P30" s="192"/>
    </row>
    <row r="31" spans="1:16" s="6" customFormat="1" ht="17.25" customHeight="1" x14ac:dyDescent="0.55000000000000004">
      <c r="A31" s="16"/>
      <c r="B31" s="94"/>
      <c r="C31" s="174"/>
      <c r="D31" s="184"/>
      <c r="E31" s="38"/>
      <c r="F31" s="39"/>
      <c r="G31" s="36"/>
      <c r="H31" s="37"/>
      <c r="I31" s="37"/>
      <c r="J31" s="112"/>
      <c r="K31" s="113"/>
      <c r="L31" s="64"/>
      <c r="M31" s="150"/>
      <c r="N31" s="109" t="s">
        <v>5</v>
      </c>
      <c r="O31" s="165" t="s">
        <v>77</v>
      </c>
      <c r="P31" s="192"/>
    </row>
    <row r="32" spans="1:16" s="6" customFormat="1" ht="17.25" customHeight="1" x14ac:dyDescent="0.55000000000000004">
      <c r="A32" s="18">
        <f>MAX(A$7:A27)+1</f>
        <v>7</v>
      </c>
      <c r="B32" s="93">
        <f>MAX(B$7:B27)+1</f>
        <v>45983</v>
      </c>
      <c r="C32" s="178">
        <f>WEEKDAY(B32)</f>
        <v>7</v>
      </c>
      <c r="D32" s="184" t="s">
        <v>19</v>
      </c>
      <c r="E32" s="42"/>
      <c r="F32" s="59"/>
      <c r="G32" s="36"/>
      <c r="H32" s="185" t="s">
        <v>39</v>
      </c>
      <c r="I32" s="185"/>
      <c r="J32" s="111" t="s">
        <v>61</v>
      </c>
      <c r="K32" s="208"/>
      <c r="L32" s="41"/>
      <c r="M32" s="150"/>
      <c r="N32" s="109"/>
      <c r="O32" s="165"/>
      <c r="P32" s="192"/>
    </row>
    <row r="33" spans="1:16" s="6" customFormat="1" ht="17.25" customHeight="1" x14ac:dyDescent="0.55000000000000004">
      <c r="A33" s="19"/>
      <c r="B33" s="96"/>
      <c r="C33" s="177"/>
      <c r="D33" s="184"/>
      <c r="E33" s="42"/>
      <c r="F33" s="59"/>
      <c r="G33" s="36"/>
      <c r="H33" s="200" t="s">
        <v>66</v>
      </c>
      <c r="I33" s="205"/>
      <c r="J33" s="90"/>
      <c r="K33" s="208"/>
      <c r="L33" s="41"/>
      <c r="M33" s="150"/>
      <c r="N33" s="109"/>
      <c r="O33" s="165"/>
      <c r="P33" s="192"/>
    </row>
    <row r="34" spans="1:16" s="6" customFormat="1" ht="17.149999999999999" customHeight="1" x14ac:dyDescent="0.55000000000000004">
      <c r="A34" s="20"/>
      <c r="B34" s="95"/>
      <c r="C34" s="176"/>
      <c r="D34" s="195"/>
      <c r="E34" s="44"/>
      <c r="F34" s="45"/>
      <c r="G34" s="46"/>
      <c r="H34" s="48"/>
      <c r="I34" s="49" t="s">
        <v>58</v>
      </c>
      <c r="J34" s="114"/>
      <c r="K34" s="115" t="s">
        <v>42</v>
      </c>
      <c r="L34" s="50" t="s">
        <v>0</v>
      </c>
      <c r="M34" s="151"/>
      <c r="N34" s="109"/>
      <c r="O34" s="165"/>
      <c r="P34" s="192"/>
    </row>
    <row r="35" spans="1:16" s="6" customFormat="1" ht="17.25" customHeight="1" x14ac:dyDescent="0.55000000000000004">
      <c r="A35" s="16"/>
      <c r="B35" s="94"/>
      <c r="C35" s="174"/>
      <c r="D35" s="209"/>
      <c r="E35" s="67"/>
      <c r="F35" s="68"/>
      <c r="G35" s="54"/>
      <c r="H35" s="185"/>
      <c r="I35" s="37"/>
      <c r="J35" s="156" t="s">
        <v>57</v>
      </c>
      <c r="K35" s="157"/>
      <c r="L35" s="41"/>
      <c r="M35" s="146"/>
      <c r="N35" s="118" t="s">
        <v>5</v>
      </c>
      <c r="O35" s="167" t="s">
        <v>78</v>
      </c>
      <c r="P35" s="198"/>
    </row>
    <row r="36" spans="1:16" s="6" customFormat="1" ht="17.25" customHeight="1" thickBot="1" x14ac:dyDescent="0.6">
      <c r="A36" s="18">
        <f>MAX(A$7:A32)+1</f>
        <v>8</v>
      </c>
      <c r="B36" s="93">
        <f>MAX(B$7:B32)+1</f>
        <v>45984</v>
      </c>
      <c r="C36" s="173">
        <f>WEEKDAY(B36)</f>
        <v>1</v>
      </c>
      <c r="D36" s="184" t="s">
        <v>19</v>
      </c>
      <c r="E36" s="42"/>
      <c r="F36" s="59"/>
      <c r="G36" s="193"/>
      <c r="H36" s="185" t="s">
        <v>40</v>
      </c>
      <c r="I36" s="205"/>
      <c r="J36" s="158"/>
      <c r="K36" s="159"/>
      <c r="L36" s="82"/>
      <c r="M36" s="147"/>
      <c r="N36" s="109"/>
      <c r="O36" s="168"/>
      <c r="P36" s="202"/>
    </row>
    <row r="37" spans="1:16" s="6" customFormat="1" ht="17.25" customHeight="1" x14ac:dyDescent="0.55000000000000004">
      <c r="A37" s="18"/>
      <c r="B37" s="93"/>
      <c r="C37" s="178"/>
      <c r="D37" s="184"/>
      <c r="E37" s="42"/>
      <c r="F37" s="59"/>
      <c r="G37" s="193"/>
      <c r="H37" s="200" t="s">
        <v>66</v>
      </c>
      <c r="I37" s="205"/>
      <c r="J37" s="116"/>
      <c r="K37" s="116"/>
      <c r="L37" s="117"/>
      <c r="M37" s="99"/>
      <c r="N37" s="109"/>
      <c r="O37" s="168"/>
      <c r="P37" s="202"/>
    </row>
    <row r="38" spans="1:16" s="6" customFormat="1" ht="17.25" customHeight="1" x14ac:dyDescent="0.55000000000000004">
      <c r="A38" s="20"/>
      <c r="B38" s="95"/>
      <c r="C38" s="176"/>
      <c r="D38" s="195"/>
      <c r="E38" s="44"/>
      <c r="F38" s="45"/>
      <c r="G38" s="46"/>
      <c r="H38" s="69"/>
      <c r="I38" s="48"/>
      <c r="J38" s="69"/>
      <c r="K38" s="49" t="s">
        <v>43</v>
      </c>
      <c r="L38" s="50" t="s">
        <v>0</v>
      </c>
      <c r="M38" s="100"/>
      <c r="N38" s="130"/>
      <c r="O38" s="169"/>
      <c r="P38" s="203"/>
    </row>
    <row r="39" spans="1:16" s="6" customFormat="1" ht="17.25" customHeight="1" thickBot="1" x14ac:dyDescent="0.6">
      <c r="A39" s="16"/>
      <c r="B39" s="94"/>
      <c r="C39" s="174"/>
      <c r="D39" s="209"/>
      <c r="E39" s="67"/>
      <c r="F39" s="68"/>
      <c r="G39" s="108"/>
      <c r="H39" s="126"/>
      <c r="I39" s="201"/>
      <c r="J39" s="131"/>
      <c r="K39" s="131"/>
      <c r="L39" s="132"/>
      <c r="M39" s="86"/>
      <c r="N39" s="109" t="s">
        <v>5</v>
      </c>
      <c r="O39" s="165" t="s">
        <v>78</v>
      </c>
      <c r="P39" s="192"/>
    </row>
    <row r="40" spans="1:16" s="6" customFormat="1" ht="17.25" customHeight="1" thickBot="1" x14ac:dyDescent="0.6">
      <c r="A40" s="18">
        <f>MAX(A$7:A38)+1</f>
        <v>9</v>
      </c>
      <c r="B40" s="93">
        <f>MAX(B$7:B38)+1</f>
        <v>45985</v>
      </c>
      <c r="C40" s="175">
        <f>WEEKDAY(B40)</f>
        <v>2</v>
      </c>
      <c r="D40" s="184" t="s">
        <v>19</v>
      </c>
      <c r="E40" s="42"/>
      <c r="F40" s="59"/>
      <c r="G40" s="36"/>
      <c r="H40" s="185" t="s">
        <v>41</v>
      </c>
      <c r="I40" s="205"/>
      <c r="J40" s="133" t="s">
        <v>59</v>
      </c>
      <c r="K40" s="134"/>
      <c r="L40" s="135"/>
      <c r="M40" s="85"/>
      <c r="N40" s="109"/>
      <c r="O40" s="165"/>
      <c r="P40" s="192"/>
    </row>
    <row r="41" spans="1:16" s="6" customFormat="1" ht="17.25" customHeight="1" thickBot="1" x14ac:dyDescent="0.6">
      <c r="A41" s="18"/>
      <c r="B41" s="93"/>
      <c r="C41" s="175"/>
      <c r="D41" s="184"/>
      <c r="E41" s="42"/>
      <c r="F41" s="59"/>
      <c r="G41" s="71"/>
      <c r="H41" s="185" t="s">
        <v>67</v>
      </c>
      <c r="I41" s="205"/>
      <c r="J41" s="153" t="s">
        <v>60</v>
      </c>
      <c r="K41" s="154"/>
      <c r="L41" s="155"/>
      <c r="M41" s="85"/>
      <c r="N41" s="109"/>
      <c r="O41" s="165"/>
      <c r="P41" s="192"/>
    </row>
    <row r="42" spans="1:16" s="6" customFormat="1" ht="17.25" customHeight="1" x14ac:dyDescent="0.55000000000000004">
      <c r="A42" s="18"/>
      <c r="B42" s="93"/>
      <c r="C42" s="172"/>
      <c r="D42" s="184"/>
      <c r="E42" s="42"/>
      <c r="F42" s="59"/>
      <c r="G42" s="70"/>
      <c r="H42" s="210"/>
      <c r="I42" s="205"/>
      <c r="J42" s="185"/>
      <c r="K42" s="205"/>
      <c r="L42" s="41"/>
      <c r="M42" s="85"/>
      <c r="N42" s="109"/>
      <c r="O42" s="165"/>
      <c r="P42" s="192"/>
    </row>
    <row r="43" spans="1:16" s="6" customFormat="1" ht="17.149999999999999" customHeight="1" x14ac:dyDescent="0.55000000000000004">
      <c r="A43" s="20"/>
      <c r="B43" s="95"/>
      <c r="C43" s="176"/>
      <c r="D43" s="195"/>
      <c r="E43" s="44"/>
      <c r="F43" s="45"/>
      <c r="G43" s="46"/>
      <c r="H43" s="47"/>
      <c r="I43" s="61"/>
      <c r="J43" s="48"/>
      <c r="K43" s="49" t="s">
        <v>18</v>
      </c>
      <c r="L43" s="50" t="s">
        <v>0</v>
      </c>
      <c r="M43" s="85"/>
      <c r="N43" s="109"/>
      <c r="O43" s="165"/>
      <c r="P43" s="192"/>
    </row>
    <row r="44" spans="1:16" s="6" customFormat="1" ht="17.25" customHeight="1" x14ac:dyDescent="0.55000000000000004">
      <c r="A44" s="16"/>
      <c r="B44" s="94"/>
      <c r="C44" s="174"/>
      <c r="D44" s="209"/>
      <c r="E44" s="67"/>
      <c r="F44" s="68"/>
      <c r="G44" s="91"/>
      <c r="H44" s="92"/>
      <c r="I44" s="193"/>
      <c r="J44" s="72"/>
      <c r="K44" s="63"/>
      <c r="L44" s="64"/>
      <c r="M44" s="136" t="s">
        <v>20</v>
      </c>
      <c r="N44" s="37" t="s">
        <v>5</v>
      </c>
      <c r="O44" s="165" t="s">
        <v>78</v>
      </c>
      <c r="P44" s="192"/>
    </row>
    <row r="45" spans="1:16" s="6" customFormat="1" ht="17.25" customHeight="1" x14ac:dyDescent="0.55000000000000004">
      <c r="A45" s="18">
        <f>MAX(A$7:A43)+1</f>
        <v>10</v>
      </c>
      <c r="B45" s="93">
        <f>MAX(B$7:B43)+1</f>
        <v>45986</v>
      </c>
      <c r="C45" s="172">
        <f>WEEKDAY(B45)</f>
        <v>3</v>
      </c>
      <c r="D45" s="184" t="s">
        <v>47</v>
      </c>
      <c r="E45" s="42" t="s">
        <v>21</v>
      </c>
      <c r="F45" s="59"/>
      <c r="G45" s="211"/>
      <c r="H45" s="185" t="s">
        <v>44</v>
      </c>
      <c r="I45" s="205"/>
      <c r="J45" s="185"/>
      <c r="K45" s="208"/>
      <c r="L45" s="41"/>
      <c r="M45" s="137"/>
      <c r="N45" s="193"/>
      <c r="O45" s="165"/>
      <c r="P45" s="192"/>
    </row>
    <row r="46" spans="1:16" s="6" customFormat="1" ht="17.25" customHeight="1" x14ac:dyDescent="0.55000000000000004">
      <c r="A46" s="18"/>
      <c r="B46" s="93"/>
      <c r="C46" s="172"/>
      <c r="D46" s="184"/>
      <c r="E46" s="42"/>
      <c r="F46" s="59"/>
      <c r="G46" s="211"/>
      <c r="H46" s="185" t="s">
        <v>67</v>
      </c>
      <c r="I46" s="205"/>
      <c r="J46" s="212"/>
      <c r="K46" s="208"/>
      <c r="L46" s="41"/>
      <c r="M46" s="137"/>
      <c r="N46" s="193"/>
      <c r="O46" s="165"/>
      <c r="P46" s="192"/>
    </row>
    <row r="47" spans="1:16" s="6" customFormat="1" ht="17.25" customHeight="1" x14ac:dyDescent="0.55000000000000004">
      <c r="A47" s="18"/>
      <c r="B47" s="93"/>
      <c r="C47" s="172"/>
      <c r="D47" s="184"/>
      <c r="E47" s="42"/>
      <c r="F47" s="59"/>
      <c r="G47" s="205"/>
      <c r="H47" s="210"/>
      <c r="I47" s="205"/>
      <c r="J47" s="200"/>
      <c r="K47" s="208"/>
      <c r="L47" s="41"/>
      <c r="M47" s="137"/>
      <c r="N47" s="193"/>
      <c r="O47" s="165"/>
      <c r="P47" s="192"/>
    </row>
    <row r="48" spans="1:16" s="6" customFormat="1" ht="17.25" customHeight="1" x14ac:dyDescent="0.55000000000000004">
      <c r="A48" s="20"/>
      <c r="B48" s="95"/>
      <c r="C48" s="176"/>
      <c r="D48" s="195"/>
      <c r="E48" s="44"/>
      <c r="F48" s="45"/>
      <c r="G48" s="73"/>
      <c r="H48" s="47"/>
      <c r="I48" s="48"/>
      <c r="J48" s="62"/>
      <c r="K48" s="49" t="s">
        <v>18</v>
      </c>
      <c r="L48" s="50" t="s">
        <v>0</v>
      </c>
      <c r="M48" s="137"/>
      <c r="N48" s="48"/>
      <c r="O48" s="165"/>
      <c r="P48" s="192"/>
    </row>
    <row r="49" spans="1:16" s="6" customFormat="1" ht="17.25" customHeight="1" x14ac:dyDescent="0.55000000000000004">
      <c r="A49" s="16"/>
      <c r="B49" s="94"/>
      <c r="C49" s="174"/>
      <c r="D49" s="209"/>
      <c r="E49" s="67"/>
      <c r="F49" s="68"/>
      <c r="G49" s="54"/>
      <c r="H49" s="185"/>
      <c r="I49" s="37"/>
      <c r="J49" s="37"/>
      <c r="K49" s="63"/>
      <c r="L49" s="64"/>
      <c r="M49" s="137"/>
      <c r="N49" s="37" t="s">
        <v>5</v>
      </c>
      <c r="O49" s="165" t="s">
        <v>78</v>
      </c>
      <c r="P49" s="192"/>
    </row>
    <row r="50" spans="1:16" s="6" customFormat="1" ht="17.25" customHeight="1" x14ac:dyDescent="0.55000000000000004">
      <c r="A50" s="18">
        <f>MAX(A$7:A45)+1</f>
        <v>11</v>
      </c>
      <c r="B50" s="93">
        <f>MAX(B$7:B45)+1</f>
        <v>45987</v>
      </c>
      <c r="C50" s="172">
        <f>WEEKDAY(B50)</f>
        <v>4</v>
      </c>
      <c r="D50" s="184" t="s">
        <v>22</v>
      </c>
      <c r="E50" s="42"/>
      <c r="F50" s="59"/>
      <c r="G50" s="54"/>
      <c r="H50" s="185" t="s">
        <v>29</v>
      </c>
      <c r="I50" s="193"/>
      <c r="J50" s="193"/>
      <c r="K50" s="208"/>
      <c r="L50" s="41"/>
      <c r="M50" s="137"/>
      <c r="N50" s="193"/>
      <c r="O50" s="165"/>
      <c r="P50" s="192"/>
    </row>
    <row r="51" spans="1:16" s="6" customFormat="1" ht="17.25" customHeight="1" x14ac:dyDescent="0.55000000000000004">
      <c r="A51" s="18"/>
      <c r="B51" s="93"/>
      <c r="C51" s="172"/>
      <c r="D51" s="184" t="s">
        <v>23</v>
      </c>
      <c r="E51" s="42"/>
      <c r="F51" s="59"/>
      <c r="G51" s="54"/>
      <c r="H51" s="185" t="s">
        <v>49</v>
      </c>
      <c r="I51" s="193"/>
      <c r="J51" s="193"/>
      <c r="K51" s="208"/>
      <c r="L51" s="41"/>
      <c r="M51" s="137"/>
      <c r="N51" s="193"/>
      <c r="O51" s="165"/>
      <c r="P51" s="192"/>
    </row>
    <row r="52" spans="1:16" s="6" customFormat="1" ht="17.25" customHeight="1" x14ac:dyDescent="0.55000000000000004">
      <c r="A52" s="18"/>
      <c r="B52" s="93"/>
      <c r="C52" s="172"/>
      <c r="D52" s="184"/>
      <c r="E52" s="42"/>
      <c r="F52" s="59"/>
      <c r="G52" s="54"/>
      <c r="H52" s="185" t="s">
        <v>48</v>
      </c>
      <c r="I52" s="193"/>
      <c r="J52" s="193"/>
      <c r="K52" s="208"/>
      <c r="L52" s="41"/>
      <c r="M52" s="137"/>
      <c r="N52" s="193"/>
      <c r="O52" s="165"/>
      <c r="P52" s="192"/>
    </row>
    <row r="53" spans="1:16" s="6" customFormat="1" ht="17.25" customHeight="1" x14ac:dyDescent="0.55000000000000004">
      <c r="A53" s="20"/>
      <c r="B53" s="95"/>
      <c r="C53" s="176"/>
      <c r="D53" s="195"/>
      <c r="E53" s="44"/>
      <c r="F53" s="45"/>
      <c r="G53" s="73"/>
      <c r="H53" s="47"/>
      <c r="I53" s="47"/>
      <c r="J53" s="48"/>
      <c r="K53" s="49" t="s">
        <v>18</v>
      </c>
      <c r="L53" s="50" t="s">
        <v>0</v>
      </c>
      <c r="M53" s="137"/>
      <c r="N53" s="48"/>
      <c r="O53" s="165"/>
      <c r="P53" s="192"/>
    </row>
    <row r="54" spans="1:16" s="6" customFormat="1" ht="17.25" customHeight="1" x14ac:dyDescent="0.55000000000000004">
      <c r="A54" s="16"/>
      <c r="B54" s="94"/>
      <c r="C54" s="174"/>
      <c r="D54" s="184"/>
      <c r="E54" s="38"/>
      <c r="F54" s="39"/>
      <c r="G54" s="54"/>
      <c r="H54" s="185"/>
      <c r="I54" s="193"/>
      <c r="J54" s="193"/>
      <c r="K54" s="208"/>
      <c r="L54" s="41"/>
      <c r="M54" s="137"/>
      <c r="N54" s="37" t="s">
        <v>5</v>
      </c>
      <c r="O54" s="170" t="s">
        <v>79</v>
      </c>
      <c r="P54" s="213"/>
    </row>
    <row r="55" spans="1:16" s="6" customFormat="1" ht="17.25" customHeight="1" x14ac:dyDescent="0.55000000000000004">
      <c r="A55" s="18">
        <f>MAX(A$7:A53)+1</f>
        <v>12</v>
      </c>
      <c r="B55" s="93">
        <f>MAX(B$7:B53)+1</f>
        <v>45988</v>
      </c>
      <c r="C55" s="172">
        <f>WEEKDAY(B55)</f>
        <v>5</v>
      </c>
      <c r="D55" s="184" t="s">
        <v>22</v>
      </c>
      <c r="E55" s="52"/>
      <c r="F55" s="59"/>
      <c r="G55" s="54"/>
      <c r="H55" s="185"/>
      <c r="I55" s="193"/>
      <c r="J55" s="193"/>
      <c r="K55" s="208"/>
      <c r="L55" s="41"/>
      <c r="M55" s="138"/>
      <c r="N55" s="193"/>
      <c r="O55" s="170"/>
      <c r="P55" s="213"/>
    </row>
    <row r="56" spans="1:16" s="6" customFormat="1" ht="17.25" customHeight="1" x14ac:dyDescent="0.55000000000000004">
      <c r="A56" s="18"/>
      <c r="B56" s="93"/>
      <c r="C56" s="172"/>
      <c r="D56" s="184">
        <v>0.4861111111111111</v>
      </c>
      <c r="E56" s="52" t="s">
        <v>18</v>
      </c>
      <c r="F56" s="59" t="s">
        <v>6</v>
      </c>
      <c r="G56" s="54" t="s">
        <v>33</v>
      </c>
      <c r="H56" s="193"/>
      <c r="I56" s="193"/>
      <c r="J56" s="193"/>
      <c r="K56" s="208"/>
      <c r="L56" s="41"/>
      <c r="M56" s="101"/>
      <c r="N56" s="109"/>
      <c r="O56" s="170"/>
      <c r="P56" s="213"/>
    </row>
    <row r="57" spans="1:16" s="6" customFormat="1" ht="17.25" customHeight="1" x14ac:dyDescent="0.55000000000000004">
      <c r="A57" s="18"/>
      <c r="B57" s="93"/>
      <c r="C57" s="172"/>
      <c r="D57" s="214">
        <v>0.55902777777777779</v>
      </c>
      <c r="E57" s="52" t="s">
        <v>24</v>
      </c>
      <c r="F57" s="59" t="s">
        <v>4</v>
      </c>
      <c r="G57" s="54"/>
      <c r="H57" s="193"/>
      <c r="I57" s="193"/>
      <c r="J57" s="193"/>
      <c r="K57" s="208"/>
      <c r="L57" s="41"/>
      <c r="M57" s="101"/>
      <c r="N57" s="109"/>
      <c r="O57" s="170"/>
      <c r="P57" s="213"/>
    </row>
    <row r="58" spans="1:16" s="6" customFormat="1" ht="17.25" customHeight="1" x14ac:dyDescent="0.55000000000000004">
      <c r="A58" s="18"/>
      <c r="B58" s="93"/>
      <c r="C58" s="172"/>
      <c r="D58" s="214">
        <v>0.68055555555555547</v>
      </c>
      <c r="E58" s="52" t="s">
        <v>24</v>
      </c>
      <c r="F58" s="59" t="s">
        <v>6</v>
      </c>
      <c r="G58" s="54"/>
      <c r="H58" s="193"/>
      <c r="I58" s="193"/>
      <c r="J58" s="193"/>
      <c r="K58" s="208"/>
      <c r="L58" s="41"/>
      <c r="M58" s="101"/>
      <c r="N58" s="109"/>
      <c r="O58" s="170"/>
      <c r="P58" s="213"/>
    </row>
    <row r="59" spans="1:16" s="6" customFormat="1" ht="17.25" customHeight="1" x14ac:dyDescent="0.55000000000000004">
      <c r="A59" s="18"/>
      <c r="B59" s="93"/>
      <c r="C59" s="172"/>
      <c r="D59" s="214">
        <v>0.73611111111111116</v>
      </c>
      <c r="E59" s="52" t="s">
        <v>17</v>
      </c>
      <c r="F59" s="59" t="s">
        <v>4</v>
      </c>
      <c r="G59" s="54"/>
      <c r="H59" s="215" t="s">
        <v>46</v>
      </c>
      <c r="I59" s="193"/>
      <c r="J59" s="193"/>
      <c r="K59" s="208"/>
      <c r="L59" s="41"/>
      <c r="M59" s="101"/>
      <c r="N59" s="109"/>
      <c r="O59" s="170"/>
      <c r="P59" s="213"/>
    </row>
    <row r="60" spans="1:16" s="6" customFormat="1" ht="17.25" customHeight="1" thickBot="1" x14ac:dyDescent="0.6">
      <c r="A60" s="20"/>
      <c r="B60" s="95"/>
      <c r="C60" s="176"/>
      <c r="D60" s="195"/>
      <c r="E60" s="44"/>
      <c r="F60" s="45"/>
      <c r="G60" s="73"/>
      <c r="H60" s="47"/>
      <c r="I60" s="47"/>
      <c r="J60" s="48"/>
      <c r="K60" s="49" t="s">
        <v>17</v>
      </c>
      <c r="L60" s="50" t="s">
        <v>0</v>
      </c>
      <c r="M60" s="57"/>
      <c r="N60" s="104"/>
      <c r="O60" s="170"/>
      <c r="P60" s="213"/>
    </row>
    <row r="61" spans="1:16" s="6" customFormat="1" ht="17.25" customHeight="1" x14ac:dyDescent="0.55000000000000004">
      <c r="A61" s="19"/>
      <c r="B61" s="96"/>
      <c r="C61" s="177"/>
      <c r="D61" s="184"/>
      <c r="E61" s="38"/>
      <c r="F61" s="39"/>
      <c r="G61" s="54"/>
      <c r="H61" s="185"/>
      <c r="I61" s="193"/>
      <c r="J61" s="193"/>
      <c r="K61" s="208"/>
      <c r="L61" s="41"/>
      <c r="M61" s="101"/>
      <c r="N61" s="118" t="s">
        <v>5</v>
      </c>
      <c r="O61" s="165" t="s">
        <v>80</v>
      </c>
      <c r="P61" s="192"/>
    </row>
    <row r="62" spans="1:16" s="6" customFormat="1" ht="17.25" customHeight="1" x14ac:dyDescent="0.55000000000000004">
      <c r="A62" s="18">
        <f>MAX(A$7:A60)+1</f>
        <v>13</v>
      </c>
      <c r="B62" s="93">
        <f>MAX(B$7:B60)+1</f>
        <v>45989</v>
      </c>
      <c r="C62" s="172">
        <f>WEEKDAY(B62)</f>
        <v>6</v>
      </c>
      <c r="D62" s="184" t="s">
        <v>22</v>
      </c>
      <c r="E62" s="42" t="s">
        <v>21</v>
      </c>
      <c r="F62" s="59" t="s">
        <v>1</v>
      </c>
      <c r="G62" s="54"/>
      <c r="H62" s="185" t="s">
        <v>45</v>
      </c>
      <c r="I62" s="193"/>
      <c r="J62" s="193"/>
      <c r="K62" s="208"/>
      <c r="L62" s="41"/>
      <c r="M62" s="101"/>
      <c r="N62" s="109"/>
      <c r="O62" s="165"/>
      <c r="P62" s="192"/>
    </row>
    <row r="63" spans="1:16" s="6" customFormat="1" ht="17.25" customHeight="1" x14ac:dyDescent="0.55000000000000004">
      <c r="A63" s="18"/>
      <c r="B63" s="93"/>
      <c r="C63" s="172"/>
      <c r="D63" s="184" t="s">
        <v>23</v>
      </c>
      <c r="E63" s="42"/>
      <c r="F63" s="59"/>
      <c r="G63" s="54"/>
      <c r="H63" s="185" t="s">
        <v>25</v>
      </c>
      <c r="I63" s="193"/>
      <c r="J63" s="193" t="s">
        <v>50</v>
      </c>
      <c r="K63" s="208"/>
      <c r="L63" s="41"/>
      <c r="M63" s="101"/>
      <c r="N63" s="109"/>
      <c r="O63" s="165"/>
      <c r="P63" s="192"/>
    </row>
    <row r="64" spans="1:16" s="6" customFormat="1" ht="17.25" customHeight="1" x14ac:dyDescent="0.55000000000000004">
      <c r="A64" s="18"/>
      <c r="B64" s="93"/>
      <c r="C64" s="172"/>
      <c r="D64" s="184"/>
      <c r="E64" s="42"/>
      <c r="F64" s="59"/>
      <c r="G64" s="54"/>
      <c r="H64" s="185"/>
      <c r="I64" s="193"/>
      <c r="J64" s="193"/>
      <c r="K64" s="208"/>
      <c r="L64" s="41"/>
      <c r="M64" s="101"/>
      <c r="N64" s="109"/>
      <c r="O64" s="165"/>
      <c r="P64" s="192"/>
    </row>
    <row r="65" spans="1:16" s="6" customFormat="1" ht="17.25" customHeight="1" x14ac:dyDescent="0.55000000000000004">
      <c r="A65" s="26"/>
      <c r="B65" s="97"/>
      <c r="C65" s="179"/>
      <c r="D65" s="195">
        <v>0.97569444444444442</v>
      </c>
      <c r="E65" s="74" t="s">
        <v>17</v>
      </c>
      <c r="F65" s="75" t="s">
        <v>6</v>
      </c>
      <c r="G65" s="56" t="s">
        <v>51</v>
      </c>
      <c r="H65" s="47"/>
      <c r="I65" s="127"/>
      <c r="J65" s="48"/>
      <c r="K65" s="49" t="s">
        <v>52</v>
      </c>
      <c r="L65" s="50" t="s">
        <v>0</v>
      </c>
      <c r="M65" s="102"/>
      <c r="N65" s="109"/>
      <c r="O65" s="165"/>
      <c r="P65" s="192"/>
    </row>
    <row r="66" spans="1:16" s="6" customFormat="1" ht="17.25" customHeight="1" x14ac:dyDescent="0.55000000000000004">
      <c r="A66" s="19"/>
      <c r="B66" s="96"/>
      <c r="C66" s="177"/>
      <c r="D66" s="184"/>
      <c r="E66" s="38"/>
      <c r="F66" s="39"/>
      <c r="G66" s="54"/>
      <c r="H66" s="185"/>
      <c r="I66" s="193"/>
      <c r="J66" s="193"/>
      <c r="K66" s="208"/>
      <c r="L66" s="41"/>
      <c r="M66" s="101"/>
      <c r="N66" s="118" t="s">
        <v>5</v>
      </c>
      <c r="O66" s="164"/>
      <c r="P66" s="188"/>
    </row>
    <row r="67" spans="1:16" s="6" customFormat="1" ht="17.25" customHeight="1" x14ac:dyDescent="0.55000000000000004">
      <c r="A67" s="18">
        <f>MAX(A$7:A65)+1</f>
        <v>14</v>
      </c>
      <c r="B67" s="93">
        <f>MAX(B$7:B65)+1</f>
        <v>45990</v>
      </c>
      <c r="C67" s="178">
        <f>WEEKDAY(B67)</f>
        <v>7</v>
      </c>
      <c r="D67" s="184">
        <v>0.36805555555555558</v>
      </c>
      <c r="E67" s="42" t="s">
        <v>32</v>
      </c>
      <c r="F67" s="59" t="s">
        <v>4</v>
      </c>
      <c r="G67" s="54"/>
      <c r="H67" s="185" t="s">
        <v>26</v>
      </c>
      <c r="I67" s="193"/>
      <c r="J67" s="193"/>
      <c r="K67" s="208"/>
      <c r="L67" s="41"/>
      <c r="M67" s="101"/>
      <c r="N67" s="109"/>
      <c r="O67" s="164"/>
      <c r="P67" s="188"/>
    </row>
    <row r="68" spans="1:16" s="6" customFormat="1" ht="17.25" customHeight="1" thickBot="1" x14ac:dyDescent="0.6">
      <c r="A68" s="27"/>
      <c r="B68" s="98"/>
      <c r="C68" s="180"/>
      <c r="D68" s="216"/>
      <c r="E68" s="76"/>
      <c r="F68" s="77"/>
      <c r="G68" s="78"/>
      <c r="H68" s="79"/>
      <c r="I68" s="128"/>
      <c r="J68" s="80"/>
      <c r="K68" s="81"/>
      <c r="L68" s="82"/>
      <c r="M68" s="103"/>
      <c r="N68" s="104"/>
      <c r="O68" s="217"/>
      <c r="P68" s="218"/>
    </row>
    <row r="69" spans="1:16" s="6" customFormat="1" ht="17.25" customHeight="1" x14ac:dyDescent="0.55000000000000004">
      <c r="A69" s="28"/>
      <c r="B69" s="29"/>
      <c r="C69" s="30"/>
      <c r="D69" s="21"/>
      <c r="E69" s="31"/>
      <c r="F69" s="32"/>
      <c r="G69" s="33"/>
      <c r="H69" s="17"/>
      <c r="I69" s="22"/>
      <c r="J69" s="14"/>
      <c r="K69" s="24"/>
      <c r="L69" s="14"/>
      <c r="M69" s="34"/>
      <c r="N69" s="14"/>
    </row>
    <row r="71" spans="1:16" s="5" customFormat="1" ht="17.25" customHeight="1" x14ac:dyDescent="0.6">
      <c r="A71" s="15"/>
      <c r="C71" s="4"/>
      <c r="D71" s="3"/>
      <c r="E71" s="1"/>
      <c r="F71" s="13"/>
      <c r="G71" s="1"/>
      <c r="H71" s="2"/>
      <c r="I71" s="1"/>
      <c r="J71" s="1"/>
      <c r="K71" s="1"/>
      <c r="L71" s="1"/>
      <c r="M71" s="1"/>
      <c r="N71" s="1"/>
    </row>
  </sheetData>
  <mergeCells count="28">
    <mergeCell ref="O44:P48"/>
    <mergeCell ref="O49:P53"/>
    <mergeCell ref="O54:P60"/>
    <mergeCell ref="O61:P65"/>
    <mergeCell ref="O66:P68"/>
    <mergeCell ref="O21:P25"/>
    <mergeCell ref="O26:P30"/>
    <mergeCell ref="O31:P34"/>
    <mergeCell ref="O35:P38"/>
    <mergeCell ref="O39:P43"/>
    <mergeCell ref="O4:P4"/>
    <mergeCell ref="O5:P7"/>
    <mergeCell ref="O8:P11"/>
    <mergeCell ref="O12:P16"/>
    <mergeCell ref="O17:P20"/>
    <mergeCell ref="J39:L39"/>
    <mergeCell ref="J40:L40"/>
    <mergeCell ref="M44:M55"/>
    <mergeCell ref="K1:L1"/>
    <mergeCell ref="E4:F4"/>
    <mergeCell ref="G4:L4"/>
    <mergeCell ref="M35:M36"/>
    <mergeCell ref="M17:M34"/>
    <mergeCell ref="A2:L2"/>
    <mergeCell ref="J41:L41"/>
    <mergeCell ref="J35:K36"/>
    <mergeCell ref="J21:L21"/>
    <mergeCell ref="G10:J10"/>
  </mergeCells>
  <phoneticPr fontId="1"/>
  <printOptions horizontalCentered="1"/>
  <pageMargins left="0.59055118110236227" right="0.59055118110236227" top="0.59055118110236227" bottom="0.59055118110236227" header="0.39370078740157483" footer="0"/>
  <pageSetup paperSize="9" scale="58" orientation="portrait" r:id="rId1"/>
  <headerFooter alignWithMargins="0">
    <oddHeader>&amp;R&amp;"Meiryo UI,標準"&amp;12【別紙】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手配用</vt:lpstr>
      <vt:lpstr>手配用!Print_Area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松本史彦</cp:lastModifiedBy>
  <cp:lastPrinted>2025-08-27T00:13:00Z</cp:lastPrinted>
  <dcterms:created xsi:type="dcterms:W3CDTF">2019-07-19T00:52:46Z</dcterms:created>
  <dcterms:modified xsi:type="dcterms:W3CDTF">2025-08-27T00:13:23Z</dcterms:modified>
</cp:coreProperties>
</file>