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23 令和7年度 ソロモン諸島 遺骨収集派遣（第1次）\依頼\"/>
    </mc:Choice>
  </mc:AlternateContent>
  <xr:revisionPtr revIDLastSave="0" documentId="13_ncr:1_{55E63290-825D-4506-99E3-DE648788CCD5}" xr6:coauthVersionLast="47" xr6:coauthVersionMax="47" xr10:uidLastSave="{00000000-0000-0000-0000-000000000000}"/>
  <bookViews>
    <workbookView xWindow="-110" yWindow="-110" windowWidth="19420" windowHeight="10300" xr2:uid="{F79D6217-6BB1-4D16-A074-4293500D8BBE}"/>
  </bookViews>
  <sheets>
    <sheet name="R7ソロモン収1" sheetId="2" r:id="rId1"/>
  </sheets>
  <definedNames>
    <definedName name="_xlnm.Print_Area" localSheetId="0">'R7ソロモン収1'!$A$1:$S$84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A11" i="2"/>
  <c r="C7" i="2"/>
  <c r="C11" i="2" l="1"/>
  <c r="A16" i="2"/>
  <c r="A23" i="2" s="1"/>
  <c r="A30" i="2" s="1"/>
  <c r="B16" i="2"/>
  <c r="A34" i="2" l="1"/>
  <c r="A38" i="2" s="1"/>
  <c r="C16" i="2"/>
  <c r="B23" i="2"/>
  <c r="C23" i="2" l="1"/>
  <c r="B30" i="2"/>
  <c r="A42" i="2"/>
  <c r="A46" i="2" l="1"/>
  <c r="B34" i="2"/>
  <c r="C30" i="2"/>
  <c r="C34" i="2" l="1"/>
  <c r="B38" i="2"/>
  <c r="A50" i="2"/>
  <c r="A54" i="2" l="1"/>
  <c r="A58" i="2" s="1"/>
  <c r="C38" i="2"/>
  <c r="B42" i="2"/>
  <c r="C42" i="2" l="1"/>
  <c r="B46" i="2"/>
  <c r="A62" i="2"/>
  <c r="A66" i="2" s="1"/>
  <c r="A72" i="2" s="1"/>
  <c r="A76" i="2" s="1"/>
  <c r="A81" i="2" s="1"/>
  <c r="C46" i="2" l="1"/>
  <c r="B50" i="2"/>
  <c r="C50" i="2" l="1"/>
  <c r="B54" i="2"/>
  <c r="B58" i="2" s="1"/>
  <c r="C58" i="2" s="1"/>
  <c r="C54" i="2" l="1"/>
  <c r="B62" i="2"/>
  <c r="C62" i="2" l="1"/>
  <c r="B66" i="2"/>
  <c r="C66" i="2" l="1"/>
  <c r="B72" i="2"/>
  <c r="C72" i="2" l="1"/>
  <c r="B76" i="2"/>
  <c r="C76" i="2" l="1"/>
  <c r="B81" i="2"/>
  <c r="C81" i="2" l="1"/>
</calcChain>
</file>

<file path=xl/sharedStrings.xml><?xml version="1.0" encoding="utf-8"?>
<sst xmlns="http://schemas.openxmlformats.org/spreadsheetml/2006/main" count="152" uniqueCount="59">
  <si>
    <t>月　日</t>
    <rPh sb="0" eb="1">
      <t>ツキ</t>
    </rPh>
    <rPh sb="2" eb="3">
      <t>ヒ</t>
    </rPh>
    <phoneticPr fontId="6"/>
  </si>
  <si>
    <t>曜日</t>
    <rPh sb="0" eb="2">
      <t>ヨウビ</t>
    </rPh>
    <phoneticPr fontId="6"/>
  </si>
  <si>
    <t>時間</t>
    <rPh sb="0" eb="2">
      <t>ジカン</t>
    </rPh>
    <phoneticPr fontId="9"/>
  </si>
  <si>
    <t>都市（空港）</t>
    <rPh sb="0" eb="2">
      <t>トシ</t>
    </rPh>
    <rPh sb="3" eb="5">
      <t>クウコウ</t>
    </rPh>
    <phoneticPr fontId="9"/>
  </si>
  <si>
    <t>【結団式】</t>
    <phoneticPr fontId="6"/>
  </si>
  <si>
    <t>都内</t>
    <rPh sb="0" eb="2">
      <t>トナイ</t>
    </rPh>
    <phoneticPr fontId="6"/>
  </si>
  <si>
    <t>泊</t>
    <rPh sb="0" eb="1">
      <t>ハク</t>
    </rPh>
    <phoneticPr fontId="9"/>
  </si>
  <si>
    <t>発</t>
    <rPh sb="0" eb="1">
      <t>ハツ</t>
    </rPh>
    <phoneticPr fontId="6"/>
  </si>
  <si>
    <t>（JL037便）毎日</t>
    <phoneticPr fontId="6"/>
  </si>
  <si>
    <t>シンガポール</t>
    <phoneticPr fontId="6"/>
  </si>
  <si>
    <t>着</t>
    <rPh sb="0" eb="1">
      <t>チャク</t>
    </rPh>
    <phoneticPr fontId="6"/>
  </si>
  <si>
    <t>発</t>
    <rPh sb="0" eb="1">
      <t>ハツ</t>
    </rPh>
    <phoneticPr fontId="9"/>
  </si>
  <si>
    <t>機中</t>
    <rPh sb="0" eb="2">
      <t>キチュウ</t>
    </rPh>
    <phoneticPr fontId="6"/>
  </si>
  <si>
    <t>ポートモレスビー</t>
    <phoneticPr fontId="6"/>
  </si>
  <si>
    <t>発</t>
    <rPh sb="0" eb="1">
      <t>ハツ</t>
    </rPh>
    <phoneticPr fontId="4"/>
  </si>
  <si>
    <t>（PX080便） 月木金</t>
    <rPh sb="9" eb="10">
      <t>ゲツ</t>
    </rPh>
    <rPh sb="10" eb="11">
      <t>モク</t>
    </rPh>
    <rPh sb="11" eb="12">
      <t>キン</t>
    </rPh>
    <phoneticPr fontId="6"/>
  </si>
  <si>
    <t>ホニアラ</t>
    <phoneticPr fontId="6"/>
  </si>
  <si>
    <t>着</t>
    <rPh sb="0" eb="1">
      <t>チャク</t>
    </rPh>
    <phoneticPr fontId="4"/>
  </si>
  <si>
    <t>【在ソロモン日本国大使館表敬訪問】</t>
    <rPh sb="1" eb="2">
      <t>ザイ</t>
    </rPh>
    <rPh sb="6" eb="8">
      <t>ニホン</t>
    </rPh>
    <rPh sb="8" eb="9">
      <t>コク</t>
    </rPh>
    <rPh sb="9" eb="12">
      <t>タイシカン</t>
    </rPh>
    <rPh sb="12" eb="14">
      <t>ヒョウケイ</t>
    </rPh>
    <rPh sb="14" eb="16">
      <t>ホウモン</t>
    </rPh>
    <phoneticPr fontId="6"/>
  </si>
  <si>
    <t>【ソロモン諸島国立博物館表敬訪問】</t>
    <rPh sb="5" eb="7">
      <t>ショトウ</t>
    </rPh>
    <rPh sb="7" eb="9">
      <t>コクリツ</t>
    </rPh>
    <rPh sb="9" eb="12">
      <t>ハクブツカン</t>
    </rPh>
    <rPh sb="12" eb="14">
      <t>ヒョウケイ</t>
    </rPh>
    <rPh sb="14" eb="16">
      <t>ホウモン</t>
    </rPh>
    <phoneticPr fontId="6"/>
  </si>
  <si>
    <t>ホニアラ</t>
    <phoneticPr fontId="4"/>
  </si>
  <si>
    <t>泊</t>
    <rPh sb="0" eb="1">
      <t>ハク</t>
    </rPh>
    <phoneticPr fontId="6"/>
  </si>
  <si>
    <t>ホニアラ</t>
  </si>
  <si>
    <t>（PX081便）月木金</t>
    <rPh sb="6" eb="7">
      <t>ビン</t>
    </rPh>
    <rPh sb="8" eb="9">
      <t>ゲツ</t>
    </rPh>
    <rPh sb="9" eb="10">
      <t>モク</t>
    </rPh>
    <rPh sb="10" eb="11">
      <t>キン</t>
    </rPh>
    <phoneticPr fontId="6"/>
  </si>
  <si>
    <t>（PX392便）月火水木土</t>
    <rPh sb="6" eb="7">
      <t>ビン</t>
    </rPh>
    <rPh sb="8" eb="9">
      <t>ゲツ</t>
    </rPh>
    <rPh sb="9" eb="10">
      <t>カ</t>
    </rPh>
    <rPh sb="10" eb="11">
      <t>スイ</t>
    </rPh>
    <rPh sb="11" eb="12">
      <t>モク</t>
    </rPh>
    <rPh sb="12" eb="13">
      <t>ド</t>
    </rPh>
    <phoneticPr fontId="6"/>
  </si>
  <si>
    <t>（JL712便）毎日</t>
    <rPh sb="6" eb="7">
      <t>ビン</t>
    </rPh>
    <rPh sb="8" eb="10">
      <t>マイニチ</t>
    </rPh>
    <phoneticPr fontId="6"/>
  </si>
  <si>
    <t>成田</t>
    <rPh sb="0" eb="2">
      <t>ナリタ</t>
    </rPh>
    <phoneticPr fontId="6"/>
  </si>
  <si>
    <t>手配</t>
    <rPh sb="0" eb="2">
      <t>テハイ</t>
    </rPh>
    <phoneticPr fontId="6"/>
  </si>
  <si>
    <t>1班</t>
    <rPh sb="1" eb="2">
      <t>ハン</t>
    </rPh>
    <phoneticPr fontId="6"/>
  </si>
  <si>
    <t>2班</t>
    <rPh sb="1" eb="2">
      <t>ハン</t>
    </rPh>
    <phoneticPr fontId="6"/>
  </si>
  <si>
    <t>車両：（送迎）荷物車×1台</t>
    <rPh sb="4" eb="6">
      <t>ソウゲイ</t>
    </rPh>
    <rPh sb="7" eb="10">
      <t>ニモツシャ</t>
    </rPh>
    <phoneticPr fontId="6"/>
  </si>
  <si>
    <t>車両：（終日）4WD×3台</t>
  </si>
  <si>
    <t>【現地関係機関表敬訪問】</t>
    <phoneticPr fontId="6"/>
  </si>
  <si>
    <t>（遺骨持出許可書発給依頼）</t>
    <rPh sb="10" eb="12">
      <t>イライ</t>
    </rPh>
    <phoneticPr fontId="6"/>
  </si>
  <si>
    <t>【遺骨鑑定 等】</t>
    <rPh sb="1" eb="5">
      <t>イコツカンテイ</t>
    </rPh>
    <rPh sb="6" eb="7">
      <t>トウ</t>
    </rPh>
    <phoneticPr fontId="4"/>
  </si>
  <si>
    <t>【焼骨式】</t>
    <rPh sb="1" eb="3">
      <t>ショウコツ</t>
    </rPh>
    <rPh sb="3" eb="4">
      <t>シキ</t>
    </rPh>
    <phoneticPr fontId="6"/>
  </si>
  <si>
    <t>【現地追悼式】</t>
    <rPh sb="1" eb="6">
      <t>ゲンチツイトウシキ</t>
    </rPh>
    <phoneticPr fontId="6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</si>
  <si>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9"/>
  </si>
  <si>
    <t>【在ソロモン諸島日本国大使館にて送還検体の封印、検体以外の遺骨仮安置】</t>
    <rPh sb="1" eb="2">
      <t>ザイ</t>
    </rPh>
    <rPh sb="6" eb="8">
      <t>ショトウ</t>
    </rPh>
    <rPh sb="8" eb="14">
      <t>ニホンコクタイシカン</t>
    </rPh>
    <rPh sb="16" eb="20">
      <t>ソウカンケンタイ</t>
    </rPh>
    <rPh sb="21" eb="23">
      <t>フウイン</t>
    </rPh>
    <rPh sb="24" eb="28">
      <t>ケンタイイガイ</t>
    </rPh>
    <rPh sb="29" eb="34">
      <t>イコツカリアンチ</t>
    </rPh>
    <phoneticPr fontId="4"/>
  </si>
  <si>
    <t>シンガポール</t>
  </si>
  <si>
    <t>着発</t>
    <rPh sb="0" eb="2">
      <t>チャクハツ</t>
    </rPh>
    <phoneticPr fontId="6"/>
  </si>
  <si>
    <t>【遺骨仮安置】</t>
    <rPh sb="1" eb="6">
      <t>イコツカリアンチ</t>
    </rPh>
    <phoneticPr fontId="6"/>
  </si>
  <si>
    <t>【遺骨引渡式】</t>
    <rPh sb="1" eb="6">
      <t>イコツヒキワタシシキ</t>
    </rPh>
    <phoneticPr fontId="4"/>
  </si>
  <si>
    <t>（PX393便）月火水</t>
    <rPh sb="6" eb="7">
      <t>ビン</t>
    </rPh>
    <rPh sb="10" eb="11">
      <t>スイ</t>
    </rPh>
    <phoneticPr fontId="6"/>
  </si>
  <si>
    <t>【仮安置室等設営】</t>
    <rPh sb="1" eb="4">
      <t>カリアンチ</t>
    </rPh>
    <rPh sb="4" eb="5">
      <t>シツ</t>
    </rPh>
    <rPh sb="5" eb="6">
      <t>トウ</t>
    </rPh>
    <rPh sb="6" eb="8">
      <t>セツエイ</t>
    </rPh>
    <phoneticPr fontId="6"/>
  </si>
  <si>
    <t>【団装備品の整理】</t>
    <rPh sb="1" eb="5">
      <t>ダンソウビヒン</t>
    </rPh>
    <rPh sb="6" eb="8">
      <t>セイリ</t>
    </rPh>
    <phoneticPr fontId="6"/>
  </si>
  <si>
    <t>１班</t>
    <rPh sb="1" eb="2">
      <t>ハン</t>
    </rPh>
    <phoneticPr fontId="6"/>
  </si>
  <si>
    <t>２班</t>
    <rPh sb="1" eb="2">
      <t>ハン</t>
    </rPh>
    <phoneticPr fontId="6"/>
  </si>
  <si>
    <t>行動概要</t>
    <rPh sb="0" eb="2">
      <t>コウドウ</t>
    </rPh>
    <rPh sb="2" eb="4">
      <t>ガイヨウ</t>
    </rPh>
    <phoneticPr fontId="6"/>
  </si>
  <si>
    <t>ホニアラ</t>
    <phoneticPr fontId="6"/>
  </si>
  <si>
    <t>【現地調査　等】</t>
    <rPh sb="1" eb="3">
      <t>ゲンチ</t>
    </rPh>
    <rPh sb="3" eb="5">
      <t>チョウサ</t>
    </rPh>
    <rPh sb="6" eb="7">
      <t>トウ</t>
    </rPh>
    <phoneticPr fontId="6"/>
  </si>
  <si>
    <t>【団装備品整理・帰還準備】</t>
    <rPh sb="1" eb="5">
      <t>ダンソウビヒン</t>
    </rPh>
    <rPh sb="5" eb="7">
      <t>セイリ</t>
    </rPh>
    <rPh sb="8" eb="10">
      <t>キカン</t>
    </rPh>
    <rPh sb="10" eb="12">
      <t>ジュンビ</t>
    </rPh>
    <phoneticPr fontId="4"/>
  </si>
  <si>
    <t>シンガポール</t>
    <phoneticPr fontId="6"/>
  </si>
  <si>
    <t>車両：（送迎）ミニバス×1台</t>
    <rPh sb="4" eb="6">
      <t>ソウゲイ</t>
    </rPh>
    <phoneticPr fontId="6"/>
  </si>
  <si>
    <t>羽田</t>
    <rPh sb="0" eb="2">
      <t>ハネダ</t>
    </rPh>
    <phoneticPr fontId="6"/>
  </si>
  <si>
    <t>車両：（送迎）中型バス×１台</t>
    <rPh sb="7" eb="9">
      <t>チュウガタ</t>
    </rPh>
    <phoneticPr fontId="6"/>
  </si>
  <si>
    <t>車両：（終日）ミニバン×1台</t>
    <rPh sb="4" eb="6">
      <t>シュウジツ</t>
    </rPh>
    <phoneticPr fontId="6"/>
  </si>
  <si>
    <t>車両：（送迎）ミニバン×1台</t>
    <rPh sb="4" eb="6">
      <t>ソウゲイ</t>
    </rPh>
    <phoneticPr fontId="6"/>
  </si>
  <si>
    <t>令和７年度　ソロモン諸島戦没者遺骨収集派遣（第１次）日程表（案）</t>
    <rPh sb="0" eb="2">
      <t>レイワ</t>
    </rPh>
    <rPh sb="3" eb="4">
      <t>ネン</t>
    </rPh>
    <rPh sb="4" eb="5">
      <t>ド</t>
    </rPh>
    <rPh sb="10" eb="12">
      <t>ショトウ</t>
    </rPh>
    <rPh sb="12" eb="15">
      <t>センボツシャ</t>
    </rPh>
    <rPh sb="15" eb="19">
      <t>イコツシュウシュウ</t>
    </rPh>
    <rPh sb="22" eb="23">
      <t>ダイ</t>
    </rPh>
    <rPh sb="24" eb="25">
      <t>ジ</t>
    </rPh>
    <rPh sb="26" eb="28">
      <t>ニッテイ</t>
    </rPh>
    <rPh sb="28" eb="29">
      <t>ヒョウ</t>
    </rPh>
    <rPh sb="30" eb="31">
      <t>アン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</si>
</sst>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191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shrinkToFit="1"/>
    </xf>
    <xf numFmtId="56" fontId="7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left" vertical="center"/>
    </xf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49" fontId="10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5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distributed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177" fontId="7" fillId="0" borderId="11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177" fontId="7" fillId="0" borderId="19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left" vertical="center"/>
    </xf>
    <xf numFmtId="0" fontId="7" fillId="0" borderId="22" xfId="1" applyFont="1" applyBorder="1" applyAlignment="1">
      <alignment vertical="center"/>
    </xf>
    <xf numFmtId="0" fontId="7" fillId="0" borderId="0" xfId="1" applyFont="1" applyAlignment="1">
      <alignment horizontal="distributed" vertical="center"/>
    </xf>
    <xf numFmtId="20" fontId="7" fillId="0" borderId="13" xfId="1" applyNumberFormat="1" applyFont="1" applyBorder="1" applyAlignment="1">
      <alignment horizontal="distributed" vertical="center" shrinkToFit="1"/>
    </xf>
    <xf numFmtId="0" fontId="7" fillId="0" borderId="14" xfId="1" applyFont="1" applyBorder="1" applyAlignment="1">
      <alignment vertical="center"/>
    </xf>
    <xf numFmtId="20" fontId="7" fillId="0" borderId="0" xfId="1" applyNumberFormat="1" applyFont="1" applyAlignment="1">
      <alignment horizontal="distributed" vertical="center" shrinkToFit="1"/>
    </xf>
    <xf numFmtId="20" fontId="7" fillId="0" borderId="6" xfId="1" applyNumberFormat="1" applyFont="1" applyBorder="1" applyAlignment="1">
      <alignment horizontal="distributed" vertical="center" shrinkToFit="1"/>
    </xf>
    <xf numFmtId="20" fontId="7" fillId="0" borderId="6" xfId="1" applyNumberFormat="1" applyFont="1" applyBorder="1" applyAlignment="1">
      <alignment horizontal="center" vertical="center"/>
    </xf>
    <xf numFmtId="20" fontId="7" fillId="0" borderId="6" xfId="1" applyNumberFormat="1" applyFont="1" applyBorder="1" applyAlignment="1">
      <alignment vertical="center" shrinkToFit="1"/>
    </xf>
    <xf numFmtId="0" fontId="7" fillId="0" borderId="7" xfId="1" applyFont="1" applyBorder="1" applyAlignment="1">
      <alignment vertical="center"/>
    </xf>
    <xf numFmtId="20" fontId="7" fillId="0" borderId="5" xfId="1" applyNumberFormat="1" applyFont="1" applyBorder="1" applyAlignment="1">
      <alignment horizontal="center" vertical="center"/>
    </xf>
    <xf numFmtId="49" fontId="7" fillId="0" borderId="0" xfId="4" applyNumberFormat="1" applyFont="1" applyAlignment="1">
      <alignment vertical="center"/>
    </xf>
    <xf numFmtId="0" fontId="7" fillId="0" borderId="9" xfId="1" applyFont="1" applyBorder="1" applyAlignment="1">
      <alignment vertical="center" shrinkToFit="1"/>
    </xf>
    <xf numFmtId="20" fontId="7" fillId="0" borderId="0" xfId="1" applyNumberFormat="1" applyFont="1" applyAlignment="1">
      <alignment horizontal="center" vertical="center"/>
    </xf>
    <xf numFmtId="0" fontId="7" fillId="0" borderId="17" xfId="1" applyFont="1" applyBorder="1" applyAlignment="1">
      <alignment vertical="center"/>
    </xf>
    <xf numFmtId="20" fontId="7" fillId="0" borderId="21" xfId="1" applyNumberFormat="1" applyFont="1" applyBorder="1" applyAlignment="1">
      <alignment horizontal="distributed" vertical="center" shrinkToFit="1"/>
    </xf>
    <xf numFmtId="0" fontId="7" fillId="0" borderId="9" xfId="1" applyFont="1" applyBorder="1" applyAlignment="1">
      <alignment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vertical="top" wrapText="1"/>
    </xf>
    <xf numFmtId="0" fontId="7" fillId="0" borderId="6" xfId="4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2" fillId="0" borderId="0" xfId="4"/>
    <xf numFmtId="0" fontId="2" fillId="0" borderId="0" xfId="4" applyAlignment="1">
      <alignment horizontal="center"/>
    </xf>
    <xf numFmtId="0" fontId="2" fillId="0" borderId="0" xfId="4" applyAlignment="1">
      <alignment horizontal="distributed" vertical="distributed"/>
    </xf>
    <xf numFmtId="0" fontId="3" fillId="0" borderId="0" xfId="1" applyFont="1" applyAlignment="1">
      <alignment horizontal="distributed" vertical="distributed"/>
    </xf>
    <xf numFmtId="179" fontId="3" fillId="0" borderId="0" xfId="3" applyNumberFormat="1" applyFont="1" applyAlignment="1">
      <alignment horizontal="center" vertical="center" shrinkToFit="1"/>
    </xf>
    <xf numFmtId="0" fontId="3" fillId="0" borderId="0" xfId="2" applyFont="1">
      <alignment vertical="center"/>
    </xf>
    <xf numFmtId="0" fontId="3" fillId="0" borderId="0" xfId="1" applyFont="1" applyAlignment="1">
      <alignment horizontal="distributed" vertical="center"/>
    </xf>
    <xf numFmtId="0" fontId="3" fillId="0" borderId="0" xfId="3" applyFont="1" applyAlignment="1">
      <alignment horizontal="distributed" vertical="center" shrinkToFit="1"/>
    </xf>
    <xf numFmtId="0" fontId="3" fillId="0" borderId="0" xfId="3" applyFont="1" applyAlignment="1">
      <alignment horizontal="center" vertical="center" shrinkToFit="1"/>
    </xf>
    <xf numFmtId="20" fontId="3" fillId="0" borderId="0" xfId="1" applyNumberFormat="1" applyFont="1" applyAlignment="1">
      <alignment horizontal="distributed" vertical="center"/>
    </xf>
    <xf numFmtId="20" fontId="3" fillId="0" borderId="0" xfId="1" applyNumberFormat="1" applyFont="1" applyAlignment="1">
      <alignment horizontal="distributed" vertical="distributed" shrinkToFit="1"/>
    </xf>
    <xf numFmtId="20" fontId="3" fillId="0" borderId="0" xfId="1" applyNumberFormat="1" applyFont="1" applyAlignment="1">
      <alignment horizontal="center" vertical="center" shrinkToFit="1"/>
    </xf>
    <xf numFmtId="20" fontId="3" fillId="0" borderId="0" xfId="1" applyNumberFormat="1" applyFont="1" applyAlignment="1">
      <alignment horizontal="distributed" vertical="center" shrinkToFit="1"/>
    </xf>
    <xf numFmtId="20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Continuous" vertical="center"/>
    </xf>
    <xf numFmtId="49" fontId="3" fillId="0" borderId="0" xfId="3" applyNumberFormat="1" applyFont="1" applyAlignment="1">
      <alignment horizontal="left" vertical="center"/>
    </xf>
    <xf numFmtId="0" fontId="3" fillId="0" borderId="0" xfId="1" applyFont="1" applyAlignment="1">
      <alignment horizontal="distributed" vertical="center" shrinkToFit="1"/>
    </xf>
    <xf numFmtId="177" fontId="7" fillId="0" borderId="4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20" fontId="3" fillId="0" borderId="0" xfId="1" applyNumberFormat="1" applyFont="1" applyAlignment="1">
      <alignment vertical="center" shrinkToFit="1"/>
    </xf>
    <xf numFmtId="0" fontId="3" fillId="3" borderId="0" xfId="1" applyFont="1" applyFill="1" applyAlignment="1">
      <alignment vertical="center"/>
    </xf>
    <xf numFmtId="56" fontId="3" fillId="0" borderId="0" xfId="1" applyNumberFormat="1" applyFont="1" applyAlignment="1">
      <alignment horizontal="left" vertical="center"/>
    </xf>
    <xf numFmtId="178" fontId="3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7" fillId="0" borderId="13" xfId="4" applyFont="1" applyBorder="1" applyAlignment="1">
      <alignment horizontal="center" vertical="center" shrinkToFit="1"/>
    </xf>
    <xf numFmtId="0" fontId="7" fillId="0" borderId="14" xfId="4" applyFont="1" applyBorder="1" applyAlignment="1">
      <alignment horizontal="left" vertical="center"/>
    </xf>
    <xf numFmtId="20" fontId="12" fillId="0" borderId="6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49" fontId="7" fillId="0" borderId="14" xfId="4" applyNumberFormat="1" applyFont="1" applyBorder="1" applyAlignment="1">
      <alignment vertical="center"/>
    </xf>
    <xf numFmtId="20" fontId="7" fillId="0" borderId="13" xfId="1" applyNumberFormat="1" applyFont="1" applyBorder="1" applyAlignment="1">
      <alignment vertical="center" shrinkToFit="1"/>
    </xf>
    <xf numFmtId="176" fontId="7" fillId="0" borderId="11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179" fontId="7" fillId="0" borderId="5" xfId="4" applyNumberFormat="1" applyFont="1" applyBorder="1" applyAlignment="1">
      <alignment horizontal="center" vertical="center" shrinkToFit="1"/>
    </xf>
    <xf numFmtId="176" fontId="11" fillId="2" borderId="3" xfId="1" applyNumberFormat="1" applyFont="1" applyFill="1" applyBorder="1" applyAlignment="1">
      <alignment horizontal="center" vertical="center"/>
    </xf>
    <xf numFmtId="49" fontId="7" fillId="0" borderId="0" xfId="3" applyNumberFormat="1" applyFont="1">
      <alignment vertical="center"/>
    </xf>
    <xf numFmtId="0" fontId="13" fillId="0" borderId="0" xfId="1" applyFont="1" applyAlignment="1">
      <alignment horizontal="left" vertical="center"/>
    </xf>
    <xf numFmtId="0" fontId="7" fillId="0" borderId="0" xfId="1" applyFont="1" applyAlignment="1">
      <alignment vertical="top" wrapText="1"/>
    </xf>
    <xf numFmtId="0" fontId="13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1" applyFont="1" applyAlignment="1">
      <alignment horizontal="distributed" vertical="top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7" fillId="0" borderId="14" xfId="1" applyFont="1" applyBorder="1" applyAlignment="1">
      <alignment vertical="top" wrapText="1"/>
    </xf>
    <xf numFmtId="0" fontId="7" fillId="0" borderId="14" xfId="1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6" xfId="1" applyFont="1" applyBorder="1" applyAlignment="1">
      <alignment vertical="center"/>
    </xf>
    <xf numFmtId="0" fontId="7" fillId="0" borderId="0" xfId="1" applyFont="1" applyAlignment="1">
      <alignment horizontal="left" vertical="top"/>
    </xf>
    <xf numFmtId="0" fontId="7" fillId="0" borderId="6" xfId="1" applyFont="1" applyBorder="1" applyAlignment="1">
      <alignment horizontal="center" vertical="center" shrinkToFit="1"/>
    </xf>
    <xf numFmtId="20" fontId="7" fillId="0" borderId="21" xfId="1" applyNumberFormat="1" applyFont="1" applyBorder="1" applyAlignment="1">
      <alignment horizontal="distributed" vertical="center"/>
    </xf>
    <xf numFmtId="0" fontId="7" fillId="0" borderId="22" xfId="1" applyFont="1" applyBorder="1" applyAlignment="1">
      <alignment horizontal="center" vertical="center"/>
    </xf>
    <xf numFmtId="0" fontId="7" fillId="0" borderId="6" xfId="1" applyFont="1" applyBorder="1" applyAlignment="1">
      <alignment horizontal="distributed" vertical="center"/>
    </xf>
    <xf numFmtId="0" fontId="7" fillId="0" borderId="0" xfId="1" applyFont="1" applyAlignment="1">
      <alignment horizontal="center" vertical="center" shrinkToFit="1"/>
    </xf>
    <xf numFmtId="20" fontId="7" fillId="0" borderId="13" xfId="1" applyNumberFormat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20" fontId="7" fillId="0" borderId="11" xfId="1" applyNumberFormat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center"/>
    </xf>
    <xf numFmtId="0" fontId="7" fillId="0" borderId="0" xfId="2" applyFont="1">
      <alignment vertical="center"/>
    </xf>
    <xf numFmtId="0" fontId="7" fillId="0" borderId="8" xfId="1" applyFont="1" applyBorder="1" applyAlignment="1">
      <alignment horizontal="center" vertical="center"/>
    </xf>
    <xf numFmtId="179" fontId="7" fillId="0" borderId="5" xfId="3" applyNumberFormat="1" applyFont="1" applyBorder="1" applyAlignment="1">
      <alignment horizontal="center" vertical="center" shrinkToFit="1"/>
    </xf>
    <xf numFmtId="0" fontId="7" fillId="0" borderId="6" xfId="3" applyFont="1" applyBorder="1" applyAlignment="1">
      <alignment horizontal="distributed" vertical="center" shrinkToFit="1"/>
    </xf>
    <xf numFmtId="0" fontId="7" fillId="0" borderId="6" xfId="3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distributed" vertical="center"/>
    </xf>
    <xf numFmtId="0" fontId="7" fillId="0" borderId="14" xfId="2" applyFont="1" applyBorder="1">
      <alignment vertical="center"/>
    </xf>
    <xf numFmtId="176" fontId="7" fillId="0" borderId="14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25" xfId="1" applyFont="1" applyBorder="1" applyAlignment="1">
      <alignment horizontal="distributed" vertical="center"/>
    </xf>
    <xf numFmtId="0" fontId="7" fillId="0" borderId="16" xfId="1" applyFont="1" applyBorder="1" applyAlignment="1">
      <alignment horizontal="center" vertical="center"/>
    </xf>
    <xf numFmtId="0" fontId="7" fillId="0" borderId="22" xfId="2" applyFont="1" applyBorder="1">
      <alignment vertical="center"/>
    </xf>
    <xf numFmtId="176" fontId="7" fillId="0" borderId="22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distributed" vertical="distributed"/>
    </xf>
    <xf numFmtId="176" fontId="13" fillId="0" borderId="5" xfId="1" applyNumberFormat="1" applyFont="1" applyBorder="1" applyAlignment="1">
      <alignment horizontal="center" vertical="center"/>
    </xf>
    <xf numFmtId="176" fontId="12" fillId="0" borderId="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distributed" vertical="center" wrapText="1"/>
    </xf>
    <xf numFmtId="0" fontId="7" fillId="0" borderId="24" xfId="1" applyFont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7" fillId="0" borderId="15" xfId="1" applyFont="1" applyBorder="1" applyAlignment="1">
      <alignment horizontal="distributed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0" fontId="7" fillId="0" borderId="22" xfId="1" applyNumberFormat="1" applyFont="1" applyBorder="1" applyAlignment="1">
      <alignment horizontal="distributed" vertical="center" shrinkToFit="1"/>
    </xf>
    <xf numFmtId="20" fontId="7" fillId="0" borderId="21" xfId="1" applyNumberFormat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 shrinkToFit="1"/>
    </xf>
    <xf numFmtId="176" fontId="7" fillId="0" borderId="11" xfId="1" applyNumberFormat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25" xfId="1" applyFont="1" applyBorder="1" applyAlignment="1">
      <alignment horizontal="distributed" vertical="center" wrapText="1"/>
    </xf>
    <xf numFmtId="0" fontId="7" fillId="0" borderId="24" xfId="1" applyFont="1" applyBorder="1" applyAlignment="1">
      <alignment vertical="center"/>
    </xf>
    <xf numFmtId="0" fontId="7" fillId="0" borderId="8" xfId="1" applyFont="1" applyBorder="1" applyAlignment="1">
      <alignment horizontal="left" vertical="top" wrapText="1"/>
    </xf>
    <xf numFmtId="176" fontId="7" fillId="0" borderId="5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20" fontId="7" fillId="0" borderId="27" xfId="1" applyNumberFormat="1" applyFont="1" applyBorder="1" applyAlignment="1">
      <alignment horizontal="distributed" vertical="center" shrinkToFit="1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vertical="top" wrapText="1"/>
    </xf>
    <xf numFmtId="0" fontId="7" fillId="0" borderId="29" xfId="1" applyFont="1" applyBorder="1" applyAlignment="1">
      <alignment horizontal="distributed" vertical="center" wrapText="1"/>
    </xf>
    <xf numFmtId="0" fontId="7" fillId="0" borderId="29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0" fontId="7" fillId="0" borderId="29" xfId="1" applyFont="1" applyBorder="1" applyAlignment="1">
      <alignment horizontal="left" vertical="center"/>
    </xf>
    <xf numFmtId="0" fontId="7" fillId="0" borderId="30" xfId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7" fontId="7" fillId="0" borderId="21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178" fontId="7" fillId="0" borderId="5" xfId="1" applyNumberFormat="1" applyFont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/>
    </xf>
    <xf numFmtId="178" fontId="7" fillId="0" borderId="11" xfId="1" applyNumberFormat="1" applyFont="1" applyBorder="1" applyAlignment="1">
      <alignment horizontal="center" vertical="center"/>
    </xf>
    <xf numFmtId="1" fontId="7" fillId="0" borderId="18" xfId="1" applyNumberFormat="1" applyFont="1" applyBorder="1" applyAlignment="1">
      <alignment horizontal="center" vertical="center"/>
    </xf>
    <xf numFmtId="178" fontId="7" fillId="0" borderId="19" xfId="1" applyNumberFormat="1" applyFont="1" applyBorder="1" applyAlignment="1">
      <alignment horizontal="center" vertical="center"/>
    </xf>
    <xf numFmtId="178" fontId="7" fillId="0" borderId="6" xfId="1" applyNumberFormat="1" applyFont="1" applyBorder="1" applyAlignment="1">
      <alignment horizontal="center" vertical="center"/>
    </xf>
    <xf numFmtId="178" fontId="7" fillId="0" borderId="13" xfId="1" applyNumberFormat="1" applyFont="1" applyBorder="1" applyAlignment="1">
      <alignment horizontal="center" vertical="center"/>
    </xf>
    <xf numFmtId="178" fontId="7" fillId="0" borderId="21" xfId="1" applyNumberFormat="1" applyFont="1" applyBorder="1" applyAlignment="1">
      <alignment horizontal="center" vertical="center"/>
    </xf>
    <xf numFmtId="1" fontId="7" fillId="0" borderId="26" xfId="1" applyNumberFormat="1" applyFont="1" applyBorder="1" applyAlignment="1">
      <alignment horizontal="center" vertical="center"/>
    </xf>
    <xf numFmtId="178" fontId="7" fillId="0" borderId="27" xfId="1" applyNumberFormat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7" fillId="0" borderId="23" xfId="1" applyFont="1" applyBorder="1" applyAlignment="1">
      <alignment vertical="center" shrinkToFit="1"/>
    </xf>
    <xf numFmtId="0" fontId="7" fillId="0" borderId="8" xfId="1" applyFont="1" applyBorder="1" applyAlignment="1">
      <alignment vertical="center" shrinkToFit="1"/>
    </xf>
    <xf numFmtId="0" fontId="7" fillId="0" borderId="32" xfId="1" applyFont="1" applyBorder="1" applyAlignment="1">
      <alignment vertical="center"/>
    </xf>
    <xf numFmtId="0" fontId="7" fillId="0" borderId="30" xfId="1" applyFont="1" applyBorder="1" applyAlignment="1">
      <alignment vertical="center"/>
    </xf>
    <xf numFmtId="56" fontId="7" fillId="0" borderId="40" xfId="1" applyNumberFormat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56" fontId="5" fillId="0" borderId="0" xfId="1" applyNumberFormat="1" applyFont="1" applyAlignment="1">
      <alignment horizontal="right" vertical="center"/>
    </xf>
    <xf numFmtId="0" fontId="11" fillId="2" borderId="35" xfId="1" applyFont="1" applyFill="1" applyBorder="1" applyAlignment="1">
      <alignment horizontal="center" vertical="center" textRotation="255"/>
    </xf>
    <xf numFmtId="0" fontId="11" fillId="2" borderId="38" xfId="1" applyFont="1" applyFill="1" applyBorder="1" applyAlignment="1">
      <alignment horizontal="center" vertical="center" textRotation="255"/>
    </xf>
    <xf numFmtId="0" fontId="11" fillId="2" borderId="36" xfId="1" applyFont="1" applyFill="1" applyBorder="1" applyAlignment="1">
      <alignment horizontal="center" vertical="center"/>
    </xf>
    <xf numFmtId="177" fontId="11" fillId="2" borderId="36" xfId="1" applyNumberFormat="1" applyFont="1" applyFill="1" applyBorder="1" applyAlignment="1">
      <alignment horizontal="center" vertical="center" textRotation="255"/>
    </xf>
    <xf numFmtId="177" fontId="11" fillId="2" borderId="3" xfId="1" applyNumberFormat="1" applyFont="1" applyFill="1" applyBorder="1" applyAlignment="1">
      <alignment horizontal="center" vertical="center" textRotation="255"/>
    </xf>
    <xf numFmtId="0" fontId="11" fillId="2" borderId="37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</cellXfs>
  <cellStyles count="6">
    <cellStyle name="標準" xfId="0" builtinId="0"/>
    <cellStyle name="標準 2" xfId="4" xr:uid="{8A55F9C1-06B6-49BD-9D67-6C314707A434}"/>
    <cellStyle name="標準 3" xfId="2" xr:uid="{C7CF7F04-F4B1-44A1-A4BD-4E385EC93164}"/>
    <cellStyle name="標準 4" xfId="3" xr:uid="{82CB4CD5-F514-452A-B38D-AB4EAF8C996F}"/>
    <cellStyle name="標準 4 2" xfId="5" xr:uid="{36DFF57F-C858-47FC-9409-E91D6B43C5AA}"/>
    <cellStyle name="標準_kiyokoBLT1" xfId="1" xr:uid="{AD686264-0936-464A-953B-FF3CC6492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EAB1-C7ED-4E12-A7C5-DF095E358BD1}">
  <sheetPr codeName="Sheet7">
    <tabColor rgb="FF00B0F0"/>
    <pageSetUpPr fitToPage="1"/>
  </sheetPr>
  <dimension ref="A1:AG89"/>
  <sheetViews>
    <sheetView tabSelected="1" view="pageBreakPreview" zoomScale="70" zoomScaleNormal="75" zoomScaleSheetLayoutView="70" workbookViewId="0">
      <selection activeCell="A2" sqref="A2:S2"/>
    </sheetView>
  </sheetViews>
  <sheetFormatPr defaultColWidth="8.81640625" defaultRowHeight="13" x14ac:dyDescent="0.2"/>
  <cols>
    <col min="1" max="1" width="5" style="50" bestFit="1" customWidth="1"/>
    <col min="2" max="2" width="11.08984375" style="50" customWidth="1"/>
    <col min="3" max="3" width="5.6328125" style="50" customWidth="1"/>
    <col min="4" max="4" width="8.1796875" style="51" bestFit="1" customWidth="1"/>
    <col min="5" max="5" width="12.90625" style="50" customWidth="1"/>
    <col min="6" max="6" width="6.08984375" style="50" customWidth="1"/>
    <col min="7" max="7" width="2.08984375" style="50" customWidth="1"/>
    <col min="8" max="9" width="18.6328125" style="50" customWidth="1"/>
    <col min="10" max="10" width="4.26953125" style="50" customWidth="1"/>
    <col min="11" max="11" width="8.1796875" style="50" customWidth="1"/>
    <col min="12" max="12" width="12.90625" style="51" customWidth="1"/>
    <col min="13" max="13" width="6.26953125" style="50" customWidth="1"/>
    <col min="14" max="14" width="2.1796875" style="50" customWidth="1"/>
    <col min="15" max="15" width="18.6328125" style="50" customWidth="1"/>
    <col min="16" max="16" width="18.6328125" style="52" customWidth="1"/>
    <col min="17" max="17" width="4.36328125" style="50" customWidth="1"/>
    <col min="18" max="18" width="30.54296875" style="50" customWidth="1"/>
    <col min="19" max="19" width="30.54296875" style="50" bestFit="1" customWidth="1"/>
    <col min="20" max="16384" width="8.81640625" style="50"/>
  </cols>
  <sheetData>
    <row r="1" spans="1:33" s="1" customFormat="1" ht="25" customHeight="1" x14ac:dyDescent="0.2">
      <c r="A1" s="179"/>
      <c r="B1" s="179"/>
      <c r="C1" s="179"/>
      <c r="D1" s="179"/>
      <c r="F1" s="2"/>
      <c r="K1" s="3"/>
      <c r="L1" s="2"/>
      <c r="M1" s="2"/>
      <c r="O1" s="180"/>
      <c r="P1" s="180"/>
      <c r="Q1" s="180"/>
      <c r="R1" s="4"/>
      <c r="S1" s="5"/>
      <c r="T1" s="5"/>
    </row>
    <row r="2" spans="1:33" s="8" customFormat="1" ht="30" customHeight="1" x14ac:dyDescent="0.2">
      <c r="A2" s="190" t="s">
        <v>58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7"/>
      <c r="U2" s="6"/>
      <c r="V2" s="6"/>
      <c r="W2" s="6"/>
      <c r="X2" s="6"/>
    </row>
    <row r="3" spans="1:33" s="8" customFormat="1" ht="16.5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9"/>
      <c r="R3" s="11"/>
      <c r="S3" s="12"/>
      <c r="T3" s="12"/>
    </row>
    <row r="4" spans="1:33" s="1" customFormat="1" ht="25" customHeight="1" x14ac:dyDescent="0.2">
      <c r="A4" s="181"/>
      <c r="B4" s="183" t="s">
        <v>0</v>
      </c>
      <c r="C4" s="184" t="s">
        <v>1</v>
      </c>
      <c r="D4" s="183" t="s">
        <v>46</v>
      </c>
      <c r="E4" s="183"/>
      <c r="F4" s="183"/>
      <c r="G4" s="183"/>
      <c r="H4" s="183"/>
      <c r="I4" s="183"/>
      <c r="J4" s="183"/>
      <c r="K4" s="183" t="s">
        <v>47</v>
      </c>
      <c r="L4" s="183"/>
      <c r="M4" s="183"/>
      <c r="N4" s="183"/>
      <c r="O4" s="183"/>
      <c r="P4" s="183"/>
      <c r="Q4" s="186"/>
      <c r="R4" s="176" t="s">
        <v>27</v>
      </c>
      <c r="S4" s="177"/>
    </row>
    <row r="5" spans="1:33" s="1" customFormat="1" ht="25" customHeight="1" thickBot="1" x14ac:dyDescent="0.25">
      <c r="A5" s="182"/>
      <c r="B5" s="178"/>
      <c r="C5" s="185"/>
      <c r="D5" s="86" t="s">
        <v>2</v>
      </c>
      <c r="E5" s="178" t="s">
        <v>3</v>
      </c>
      <c r="F5" s="178"/>
      <c r="G5" s="178" t="s">
        <v>48</v>
      </c>
      <c r="H5" s="178"/>
      <c r="I5" s="178"/>
      <c r="J5" s="178"/>
      <c r="K5" s="86" t="s">
        <v>2</v>
      </c>
      <c r="L5" s="188" t="s">
        <v>3</v>
      </c>
      <c r="M5" s="189"/>
      <c r="N5" s="178" t="s">
        <v>48</v>
      </c>
      <c r="O5" s="178"/>
      <c r="P5" s="178"/>
      <c r="Q5" s="187"/>
      <c r="R5" s="168" t="s">
        <v>28</v>
      </c>
      <c r="S5" s="169" t="s">
        <v>29</v>
      </c>
    </row>
    <row r="6" spans="1:33" s="1" customFormat="1" ht="16.5" customHeight="1" x14ac:dyDescent="0.2">
      <c r="A6" s="157"/>
      <c r="B6" s="158"/>
      <c r="C6" s="14"/>
      <c r="D6" s="83"/>
      <c r="E6" s="104"/>
      <c r="F6" s="20"/>
      <c r="G6" s="110"/>
      <c r="H6" s="16"/>
      <c r="I6" s="16"/>
      <c r="J6" s="111"/>
      <c r="K6" s="17"/>
      <c r="L6" s="18"/>
      <c r="M6" s="18"/>
      <c r="N6" s="13"/>
      <c r="O6" s="13"/>
      <c r="P6" s="19"/>
      <c r="Q6" s="112"/>
      <c r="R6" s="170"/>
      <c r="S6" s="170"/>
    </row>
    <row r="7" spans="1:33" s="1" customFormat="1" ht="16.5" customHeight="1" x14ac:dyDescent="0.2">
      <c r="A7" s="157">
        <v>1</v>
      </c>
      <c r="B7" s="158">
        <v>45993</v>
      </c>
      <c r="C7" s="14">
        <f>WEEKDAY(B7)</f>
        <v>3</v>
      </c>
      <c r="D7" s="113">
        <v>0.60416666666666663</v>
      </c>
      <c r="E7" s="114"/>
      <c r="F7" s="115"/>
      <c r="G7" s="16"/>
      <c r="H7" s="13" t="s">
        <v>4</v>
      </c>
      <c r="I7" s="16"/>
      <c r="J7" s="111"/>
      <c r="K7" s="17"/>
      <c r="L7" s="18"/>
      <c r="M7" s="18"/>
      <c r="N7" s="13"/>
      <c r="O7" s="13"/>
      <c r="P7" s="19"/>
      <c r="Q7" s="112"/>
      <c r="R7" s="170"/>
      <c r="S7" s="170"/>
    </row>
    <row r="8" spans="1:33" s="1" customFormat="1" ht="16.5" customHeight="1" x14ac:dyDescent="0.2">
      <c r="A8" s="157"/>
      <c r="B8" s="158"/>
      <c r="C8" s="14"/>
      <c r="D8" s="113"/>
      <c r="E8" s="114"/>
      <c r="F8" s="115"/>
      <c r="G8" s="16"/>
      <c r="H8" s="13"/>
      <c r="I8" s="16"/>
      <c r="J8" s="111"/>
      <c r="K8" s="17"/>
      <c r="L8" s="18"/>
      <c r="M8" s="18"/>
      <c r="N8" s="13"/>
      <c r="O8" s="13"/>
      <c r="P8" s="19"/>
      <c r="Q8" s="112"/>
      <c r="R8" s="170"/>
      <c r="S8" s="170"/>
      <c r="T8" s="3"/>
      <c r="U8" s="56"/>
      <c r="V8" s="2"/>
      <c r="W8" s="15"/>
      <c r="X8" s="15"/>
      <c r="Y8" s="15"/>
      <c r="Z8" s="55"/>
      <c r="AA8" s="3"/>
      <c r="AB8" s="2"/>
      <c r="AC8" s="2"/>
      <c r="AF8" s="53"/>
      <c r="AG8" s="2"/>
    </row>
    <row r="9" spans="1:33" s="1" customFormat="1" ht="16.5" customHeight="1" x14ac:dyDescent="0.2">
      <c r="A9" s="159"/>
      <c r="B9" s="160"/>
      <c r="C9" s="22"/>
      <c r="D9" s="82"/>
      <c r="E9" s="116"/>
      <c r="F9" s="24"/>
      <c r="G9" s="25"/>
      <c r="H9" s="23"/>
      <c r="I9" s="23"/>
      <c r="J9" s="117"/>
      <c r="K9" s="118"/>
      <c r="L9" s="97"/>
      <c r="M9" s="97"/>
      <c r="N9" s="31"/>
      <c r="O9" s="119"/>
      <c r="P9" s="120" t="s">
        <v>5</v>
      </c>
      <c r="Q9" s="121" t="s">
        <v>6</v>
      </c>
      <c r="R9" s="170"/>
      <c r="S9" s="170"/>
      <c r="T9" s="54"/>
      <c r="U9" s="57"/>
      <c r="V9" s="58"/>
      <c r="W9" s="15"/>
      <c r="AF9" s="53"/>
      <c r="AG9" s="2"/>
    </row>
    <row r="10" spans="1:33" s="1" customFormat="1" ht="16.5" customHeight="1" x14ac:dyDescent="0.2">
      <c r="A10" s="161"/>
      <c r="B10" s="162"/>
      <c r="C10" s="26"/>
      <c r="D10" s="84"/>
      <c r="E10" s="102"/>
      <c r="F10" s="46"/>
      <c r="G10" s="27"/>
      <c r="H10" s="103"/>
      <c r="I10" s="27"/>
      <c r="J10" s="122"/>
      <c r="K10" s="123"/>
      <c r="L10" s="103"/>
      <c r="M10" s="103"/>
      <c r="N10" s="28"/>
      <c r="O10" s="28"/>
      <c r="P10" s="124"/>
      <c r="Q10" s="112"/>
      <c r="R10" s="171"/>
      <c r="S10" s="171"/>
      <c r="T10" s="54"/>
      <c r="U10" s="57"/>
      <c r="V10" s="58"/>
      <c r="W10" s="15"/>
      <c r="AF10" s="53"/>
      <c r="AG10" s="2"/>
    </row>
    <row r="11" spans="1:33" s="1" customFormat="1" ht="16.5" customHeight="1" x14ac:dyDescent="0.2">
      <c r="A11" s="157">
        <f>MAX($A$6:A10)+1</f>
        <v>2</v>
      </c>
      <c r="B11" s="158">
        <f>MAX($B$6:B10)+1</f>
        <v>45994</v>
      </c>
      <c r="C11" s="14">
        <f>WEEKDAY(B11)</f>
        <v>4</v>
      </c>
      <c r="D11" s="125">
        <v>0.4548611111111111</v>
      </c>
      <c r="E11" s="29" t="s">
        <v>54</v>
      </c>
      <c r="F11" s="79" t="s">
        <v>7</v>
      </c>
      <c r="G11" s="49" t="s">
        <v>8</v>
      </c>
      <c r="H11" s="78"/>
      <c r="I11" s="16"/>
      <c r="J11" s="111"/>
      <c r="K11" s="17"/>
      <c r="L11" s="18"/>
      <c r="M11" s="18"/>
      <c r="N11" s="13"/>
      <c r="O11" s="13"/>
      <c r="P11" s="19"/>
      <c r="Q11" s="112"/>
      <c r="R11" s="172" t="s">
        <v>55</v>
      </c>
      <c r="S11" s="43"/>
      <c r="T11" s="3"/>
      <c r="U11" s="56"/>
      <c r="V11" s="2"/>
      <c r="W11" s="2"/>
      <c r="X11" s="15"/>
      <c r="Y11" s="2"/>
      <c r="Z11" s="2"/>
      <c r="AA11" s="3"/>
      <c r="AB11" s="2"/>
      <c r="AC11" s="2"/>
      <c r="AD11" s="2"/>
      <c r="AE11" s="15"/>
      <c r="AF11" s="2"/>
      <c r="AG11" s="2"/>
    </row>
    <row r="12" spans="1:33" s="1" customFormat="1" ht="16.5" customHeight="1" x14ac:dyDescent="0.2">
      <c r="A12" s="157"/>
      <c r="B12" s="158"/>
      <c r="C12" s="14"/>
      <c r="D12" s="126">
        <v>0.72569444444444442</v>
      </c>
      <c r="E12" s="77" t="s">
        <v>9</v>
      </c>
      <c r="F12" s="79" t="s">
        <v>10</v>
      </c>
      <c r="G12" s="49"/>
      <c r="H12" s="78"/>
      <c r="I12" s="16"/>
      <c r="J12" s="111"/>
      <c r="K12" s="17"/>
      <c r="L12" s="18"/>
      <c r="M12" s="18"/>
      <c r="N12" s="13"/>
      <c r="O12" s="13"/>
      <c r="P12" s="19"/>
      <c r="Q12" s="112"/>
      <c r="R12" s="172"/>
      <c r="S12" s="39"/>
      <c r="T12" s="3"/>
      <c r="U12" s="59"/>
      <c r="V12" s="2"/>
      <c r="W12" s="15"/>
      <c r="X12" s="2"/>
      <c r="Y12" s="2"/>
      <c r="Z12" s="2"/>
      <c r="AA12" s="3"/>
      <c r="AB12" s="2"/>
      <c r="AC12" s="2"/>
      <c r="AD12" s="15"/>
      <c r="AF12" s="53"/>
      <c r="AG12" s="2"/>
    </row>
    <row r="13" spans="1:33" s="1" customFormat="1" ht="16.5" customHeight="1" x14ac:dyDescent="0.2">
      <c r="A13" s="157"/>
      <c r="B13" s="158"/>
      <c r="C13" s="14"/>
      <c r="D13" s="126">
        <v>0.86111111111111116</v>
      </c>
      <c r="E13" s="77" t="s">
        <v>9</v>
      </c>
      <c r="F13" s="79" t="s">
        <v>11</v>
      </c>
      <c r="G13" s="49" t="s">
        <v>43</v>
      </c>
      <c r="H13" s="78"/>
      <c r="I13" s="16"/>
      <c r="J13" s="111"/>
      <c r="K13" s="17"/>
      <c r="L13" s="18"/>
      <c r="M13" s="18"/>
      <c r="N13" s="13"/>
      <c r="O13" s="13"/>
      <c r="P13" s="19"/>
      <c r="Q13" s="112"/>
      <c r="R13" s="172"/>
      <c r="S13" s="39"/>
      <c r="T13" s="3"/>
      <c r="U13" s="60"/>
      <c r="V13" s="2"/>
      <c r="W13" s="15"/>
      <c r="X13" s="2"/>
      <c r="Z13" s="2"/>
      <c r="AA13" s="3"/>
      <c r="AB13" s="61"/>
      <c r="AC13" s="2"/>
      <c r="AF13" s="53"/>
      <c r="AG13" s="2"/>
    </row>
    <row r="14" spans="1:33" s="1" customFormat="1" ht="16.5" customHeight="1" x14ac:dyDescent="0.2">
      <c r="A14" s="159"/>
      <c r="B14" s="160"/>
      <c r="C14" s="22"/>
      <c r="D14" s="82"/>
      <c r="E14" s="30"/>
      <c r="F14" s="24"/>
      <c r="G14" s="23"/>
      <c r="H14" s="31"/>
      <c r="I14" s="23"/>
      <c r="J14" s="117"/>
      <c r="K14" s="118"/>
      <c r="L14" s="97"/>
      <c r="M14" s="97"/>
      <c r="N14" s="31"/>
      <c r="O14" s="31"/>
      <c r="P14" s="127" t="s">
        <v>12</v>
      </c>
      <c r="Q14" s="121" t="s">
        <v>6</v>
      </c>
      <c r="R14" s="173"/>
      <c r="S14" s="41"/>
      <c r="T14" s="3"/>
      <c r="U14" s="62"/>
      <c r="V14" s="2"/>
      <c r="W14" s="15"/>
      <c r="X14" s="2"/>
      <c r="Z14" s="2"/>
      <c r="AA14" s="3"/>
      <c r="AB14" s="61"/>
      <c r="AC14" s="2"/>
      <c r="AF14" s="53"/>
      <c r="AG14" s="2"/>
    </row>
    <row r="15" spans="1:33" s="1" customFormat="1" ht="16.5" customHeight="1" x14ac:dyDescent="0.2">
      <c r="A15" s="161"/>
      <c r="B15" s="162"/>
      <c r="C15" s="14"/>
      <c r="D15" s="83"/>
      <c r="E15" s="33"/>
      <c r="F15" s="34"/>
      <c r="G15" s="27"/>
      <c r="H15" s="28"/>
      <c r="I15" s="27"/>
      <c r="J15" s="122"/>
      <c r="K15" s="123"/>
      <c r="L15" s="103"/>
      <c r="M15" s="103"/>
      <c r="N15" s="28"/>
      <c r="O15" s="28"/>
      <c r="P15" s="124"/>
      <c r="Q15" s="128"/>
      <c r="R15" s="170"/>
      <c r="S15" s="170"/>
      <c r="T15" s="3"/>
      <c r="U15" s="62"/>
      <c r="V15" s="2"/>
      <c r="W15" s="15"/>
      <c r="X15" s="2"/>
      <c r="Z15" s="2"/>
      <c r="AA15" s="3"/>
      <c r="AB15" s="61"/>
      <c r="AC15" s="2"/>
      <c r="AF15" s="53"/>
      <c r="AG15" s="2"/>
    </row>
    <row r="16" spans="1:33" s="1" customFormat="1" ht="16.5" customHeight="1" x14ac:dyDescent="0.2">
      <c r="A16" s="157">
        <f>MAX($A$6:A15)+1</f>
        <v>3</v>
      </c>
      <c r="B16" s="158">
        <f>MAX($B$6:B15)+1</f>
        <v>45995</v>
      </c>
      <c r="C16" s="14">
        <f>WEEKDAY(B16)</f>
        <v>5</v>
      </c>
      <c r="D16" s="83">
        <v>0.22222222222222221</v>
      </c>
      <c r="E16" s="35" t="s">
        <v>13</v>
      </c>
      <c r="F16" s="34" t="s">
        <v>10</v>
      </c>
      <c r="G16" s="36"/>
      <c r="H16" s="87"/>
      <c r="I16" s="16"/>
      <c r="J16" s="111"/>
      <c r="K16" s="17"/>
      <c r="L16" s="18"/>
      <c r="M16" s="18"/>
      <c r="N16" s="13"/>
      <c r="O16" s="13"/>
      <c r="P16" s="19"/>
      <c r="Q16" s="112"/>
      <c r="R16" s="170" t="s">
        <v>30</v>
      </c>
      <c r="S16" s="170"/>
      <c r="T16" s="3"/>
      <c r="U16" s="62"/>
      <c r="V16" s="2"/>
      <c r="W16" s="15"/>
      <c r="X16" s="2"/>
      <c r="Y16" s="2"/>
      <c r="Z16" s="2"/>
      <c r="AA16" s="3"/>
      <c r="AB16" s="2"/>
      <c r="AC16" s="2"/>
      <c r="AD16" s="2"/>
      <c r="AE16" s="15"/>
      <c r="AF16" s="2"/>
      <c r="AG16" s="2"/>
    </row>
    <row r="17" spans="1:33" s="1" customFormat="1" ht="16.5" customHeight="1" x14ac:dyDescent="0.2">
      <c r="A17" s="157"/>
      <c r="B17" s="158"/>
      <c r="C17" s="14"/>
      <c r="D17" s="83">
        <v>0.3125</v>
      </c>
      <c r="E17" s="35" t="s">
        <v>13</v>
      </c>
      <c r="F17" s="37" t="s">
        <v>14</v>
      </c>
      <c r="G17" s="129" t="s">
        <v>15</v>
      </c>
      <c r="H17" s="38"/>
      <c r="I17" s="16"/>
      <c r="J17" s="111"/>
      <c r="K17" s="17"/>
      <c r="L17" s="18"/>
      <c r="M17" s="18"/>
      <c r="N17" s="13"/>
      <c r="O17" s="13"/>
      <c r="P17" s="19"/>
      <c r="Q17" s="112"/>
      <c r="R17" s="170" t="s">
        <v>56</v>
      </c>
      <c r="S17" s="170"/>
      <c r="T17" s="3"/>
      <c r="U17" s="62"/>
      <c r="V17" s="63"/>
      <c r="W17" s="15"/>
      <c r="X17" s="2"/>
      <c r="Y17" s="2"/>
      <c r="Z17" s="2"/>
      <c r="AA17" s="3"/>
      <c r="AB17" s="2"/>
      <c r="AC17" s="2"/>
      <c r="AD17" s="2"/>
      <c r="AE17" s="15"/>
      <c r="AF17" s="53"/>
      <c r="AG17" s="2"/>
    </row>
    <row r="18" spans="1:33" s="1" customFormat="1" ht="16.5" customHeight="1" x14ac:dyDescent="0.2">
      <c r="A18" s="157"/>
      <c r="B18" s="158"/>
      <c r="C18" s="14"/>
      <c r="D18" s="83">
        <v>0.4513888888888889</v>
      </c>
      <c r="E18" s="29" t="s">
        <v>16</v>
      </c>
      <c r="F18" s="37" t="s">
        <v>17</v>
      </c>
      <c r="G18" s="36"/>
      <c r="H18" s="38"/>
      <c r="I18" s="16"/>
      <c r="J18" s="111"/>
      <c r="K18" s="17"/>
      <c r="L18" s="18"/>
      <c r="M18" s="18"/>
      <c r="N18" s="13"/>
      <c r="O18" s="13"/>
      <c r="P18" s="19"/>
      <c r="Q18" s="112"/>
      <c r="R18" s="170" t="s">
        <v>31</v>
      </c>
      <c r="S18" s="170"/>
      <c r="T18" s="3"/>
      <c r="U18" s="56"/>
      <c r="V18" s="63"/>
      <c r="X18" s="15"/>
      <c r="AB18" s="61"/>
      <c r="AC18" s="2"/>
      <c r="AF18" s="53"/>
      <c r="AG18" s="2"/>
    </row>
    <row r="19" spans="1:33" s="1" customFormat="1" ht="16.5" customHeight="1" x14ac:dyDescent="0.2">
      <c r="A19" s="157"/>
      <c r="B19" s="158"/>
      <c r="C19" s="14"/>
      <c r="D19" s="83"/>
      <c r="E19" s="29"/>
      <c r="F19" s="37"/>
      <c r="G19" s="36"/>
      <c r="H19" s="38" t="s">
        <v>44</v>
      </c>
      <c r="I19" s="16"/>
      <c r="J19" s="111"/>
      <c r="K19" s="17"/>
      <c r="L19" s="18"/>
      <c r="M19" s="18"/>
      <c r="N19" s="13"/>
      <c r="O19" s="13"/>
      <c r="P19" s="19"/>
      <c r="Q19" s="112"/>
      <c r="R19" s="170"/>
      <c r="S19" s="170"/>
      <c r="T19" s="3"/>
      <c r="U19" s="56"/>
      <c r="V19" s="63"/>
      <c r="X19" s="15"/>
      <c r="AB19" s="61"/>
      <c r="AC19" s="2"/>
      <c r="AF19" s="53"/>
      <c r="AG19" s="2"/>
    </row>
    <row r="20" spans="1:33" s="1" customFormat="1" ht="16.5" customHeight="1" x14ac:dyDescent="0.2">
      <c r="A20" s="157"/>
      <c r="B20" s="158"/>
      <c r="C20" s="14"/>
      <c r="D20" s="83"/>
      <c r="E20" s="29"/>
      <c r="F20" s="37"/>
      <c r="G20" s="36"/>
      <c r="H20" s="38" t="s">
        <v>45</v>
      </c>
      <c r="I20" s="16"/>
      <c r="J20" s="111"/>
      <c r="K20" s="17"/>
      <c r="L20" s="18"/>
      <c r="M20" s="18"/>
      <c r="N20" s="13"/>
      <c r="O20" s="13"/>
      <c r="P20" s="19"/>
      <c r="Q20" s="112"/>
      <c r="R20" s="170"/>
      <c r="S20" s="170"/>
      <c r="T20" s="3"/>
      <c r="U20" s="56"/>
      <c r="V20" s="63"/>
      <c r="X20" s="15"/>
      <c r="AB20" s="61"/>
      <c r="AC20" s="2"/>
      <c r="AF20" s="53"/>
      <c r="AG20" s="2"/>
    </row>
    <row r="21" spans="1:33" s="1" customFormat="1" ht="16.5" customHeight="1" x14ac:dyDescent="0.2">
      <c r="A21" s="159"/>
      <c r="B21" s="160"/>
      <c r="C21" s="14"/>
      <c r="D21" s="82"/>
      <c r="E21" s="29"/>
      <c r="F21" s="37"/>
      <c r="G21" s="36"/>
      <c r="H21" s="38"/>
      <c r="I21" s="23"/>
      <c r="J21" s="117"/>
      <c r="K21" s="118"/>
      <c r="L21" s="97"/>
      <c r="M21" s="97"/>
      <c r="N21" s="31"/>
      <c r="O21" s="119"/>
      <c r="P21" s="130" t="s">
        <v>22</v>
      </c>
      <c r="Q21" s="121" t="s">
        <v>6</v>
      </c>
      <c r="R21" s="173"/>
      <c r="S21" s="41"/>
      <c r="T21" s="64"/>
      <c r="U21" s="56"/>
      <c r="V21" s="63"/>
      <c r="X21" s="15"/>
      <c r="Z21" s="65"/>
      <c r="AA21" s="3"/>
      <c r="AB21" s="61"/>
      <c r="AC21" s="2"/>
      <c r="AF21" s="53"/>
      <c r="AG21" s="2"/>
    </row>
    <row r="22" spans="1:33" s="1" customFormat="1" ht="16.5" customHeight="1" x14ac:dyDescent="0.2">
      <c r="A22" s="161"/>
      <c r="B22" s="162"/>
      <c r="C22" s="26"/>
      <c r="D22" s="83"/>
      <c r="E22" s="103"/>
      <c r="F22" s="131"/>
      <c r="G22" s="132"/>
      <c r="H22" s="28"/>
      <c r="I22" s="29"/>
      <c r="J22" s="13"/>
      <c r="K22" s="17"/>
      <c r="L22" s="32"/>
      <c r="M22" s="40"/>
      <c r="N22" s="16"/>
      <c r="O22" s="16"/>
      <c r="P22" s="19"/>
      <c r="Q22" s="112"/>
      <c r="R22" s="170"/>
      <c r="S22" s="170"/>
      <c r="T22" s="64"/>
      <c r="U22" s="56"/>
      <c r="V22" s="63"/>
      <c r="Z22" s="65"/>
      <c r="AA22" s="3"/>
      <c r="AB22" s="61"/>
      <c r="AC22" s="2"/>
      <c r="AF22" s="53"/>
      <c r="AG22" s="2"/>
    </row>
    <row r="23" spans="1:33" s="1" customFormat="1" ht="16.5" customHeight="1" x14ac:dyDescent="0.2">
      <c r="A23" s="157">
        <f>MAX($A$6:A22)+1</f>
        <v>4</v>
      </c>
      <c r="B23" s="158">
        <f>MAX($B$6:B22)+1</f>
        <v>45996</v>
      </c>
      <c r="C23" s="14">
        <f>WEEKDAY(B23)</f>
        <v>6</v>
      </c>
      <c r="D23" s="83"/>
      <c r="E23" s="29" t="s">
        <v>16</v>
      </c>
      <c r="F23" s="133"/>
      <c r="G23" s="13"/>
      <c r="H23" s="38" t="s">
        <v>18</v>
      </c>
      <c r="I23" s="16"/>
      <c r="J23" s="111"/>
      <c r="K23" s="17"/>
      <c r="L23" s="18"/>
      <c r="M23" s="18"/>
      <c r="N23" s="13"/>
      <c r="O23" s="13"/>
      <c r="P23" s="19"/>
      <c r="Q23" s="112"/>
      <c r="R23" s="170" t="s">
        <v>56</v>
      </c>
      <c r="S23" s="170"/>
      <c r="T23" s="64"/>
      <c r="U23" s="56"/>
      <c r="V23" s="2"/>
      <c r="W23" s="2"/>
      <c r="X23" s="15"/>
      <c r="Y23" s="2"/>
      <c r="Z23" s="2"/>
      <c r="AA23" s="3"/>
      <c r="AB23" s="2"/>
      <c r="AC23" s="2"/>
      <c r="AD23" s="2"/>
      <c r="AE23" s="15"/>
      <c r="AF23" s="53"/>
      <c r="AG23" s="2"/>
    </row>
    <row r="24" spans="1:33" s="1" customFormat="1" ht="16.5" customHeight="1" x14ac:dyDescent="0.2">
      <c r="A24" s="157"/>
      <c r="B24" s="158"/>
      <c r="C24" s="14"/>
      <c r="D24" s="83"/>
      <c r="E24" s="29"/>
      <c r="F24" s="133"/>
      <c r="G24" s="13"/>
      <c r="H24" s="38" t="s">
        <v>19</v>
      </c>
      <c r="I24" s="16"/>
      <c r="J24" s="111"/>
      <c r="K24" s="17"/>
      <c r="L24" s="18"/>
      <c r="M24" s="18"/>
      <c r="N24" s="13"/>
      <c r="O24" s="13"/>
      <c r="P24" s="19"/>
      <c r="Q24" s="112"/>
      <c r="R24" s="170" t="s">
        <v>31</v>
      </c>
      <c r="S24" s="170"/>
      <c r="T24" s="64"/>
      <c r="U24" s="56"/>
      <c r="V24" s="2"/>
      <c r="W24" s="2"/>
      <c r="X24" s="15"/>
      <c r="Y24" s="2"/>
      <c r="Z24" s="2"/>
      <c r="AA24" s="3"/>
      <c r="AB24" s="2"/>
      <c r="AC24" s="2"/>
      <c r="AD24" s="2"/>
      <c r="AE24" s="15"/>
      <c r="AF24" s="53"/>
      <c r="AG24" s="2"/>
    </row>
    <row r="25" spans="1:33" s="1" customFormat="1" ht="16.5" customHeight="1" x14ac:dyDescent="0.2">
      <c r="A25" s="157"/>
      <c r="B25" s="158"/>
      <c r="C25" s="14"/>
      <c r="D25" s="83"/>
      <c r="E25" s="29"/>
      <c r="F25" s="133"/>
      <c r="G25" s="13"/>
      <c r="H25" s="38" t="s">
        <v>32</v>
      </c>
      <c r="I25" s="16"/>
      <c r="J25" s="111"/>
      <c r="K25" s="17"/>
      <c r="L25" s="18"/>
      <c r="M25" s="18"/>
      <c r="N25" s="13"/>
      <c r="O25" s="13"/>
      <c r="P25" s="19"/>
      <c r="Q25" s="112"/>
      <c r="R25" s="170"/>
      <c r="S25" s="170"/>
      <c r="T25" s="64"/>
      <c r="U25" s="56"/>
      <c r="V25" s="2"/>
      <c r="W25" s="2"/>
      <c r="X25" s="15"/>
      <c r="Y25" s="2"/>
      <c r="Z25" s="2"/>
      <c r="AA25" s="3"/>
      <c r="AB25" s="2"/>
      <c r="AC25" s="2"/>
      <c r="AD25" s="2"/>
      <c r="AE25" s="15"/>
      <c r="AF25" s="53"/>
      <c r="AG25" s="2"/>
    </row>
    <row r="26" spans="1:33" s="1" customFormat="1" ht="16.5" customHeight="1" x14ac:dyDescent="0.2">
      <c r="A26" s="157"/>
      <c r="B26" s="158"/>
      <c r="C26" s="14"/>
      <c r="D26" s="83"/>
      <c r="E26" s="29"/>
      <c r="F26" s="133"/>
      <c r="G26" s="13"/>
      <c r="H26" s="13" t="s">
        <v>33</v>
      </c>
      <c r="I26" s="16"/>
      <c r="J26" s="111"/>
      <c r="K26" s="17"/>
      <c r="L26" s="18"/>
      <c r="M26" s="18"/>
      <c r="N26" s="13"/>
      <c r="O26" s="13"/>
      <c r="P26" s="19"/>
      <c r="Q26" s="112"/>
      <c r="R26" s="170"/>
      <c r="S26" s="170"/>
      <c r="T26" s="64"/>
      <c r="U26" s="56"/>
      <c r="V26" s="2"/>
      <c r="W26" s="2"/>
      <c r="X26" s="15"/>
      <c r="Y26" s="2"/>
      <c r="Z26" s="2"/>
      <c r="AA26" s="3"/>
      <c r="AB26" s="2"/>
      <c r="AC26" s="2"/>
      <c r="AD26" s="2"/>
      <c r="AE26" s="15"/>
      <c r="AF26" s="53"/>
      <c r="AG26" s="2"/>
    </row>
    <row r="27" spans="1:33" s="1" customFormat="1" ht="16.5" customHeight="1" x14ac:dyDescent="0.2">
      <c r="A27" s="157"/>
      <c r="B27" s="158"/>
      <c r="C27" s="14"/>
      <c r="D27" s="83"/>
      <c r="E27" s="18"/>
      <c r="F27" s="133"/>
      <c r="G27" s="13"/>
      <c r="H27" s="13" t="s">
        <v>34</v>
      </c>
      <c r="I27" s="16"/>
      <c r="J27" s="111"/>
      <c r="K27" s="17"/>
      <c r="L27" s="18"/>
      <c r="M27" s="18"/>
      <c r="N27" s="13"/>
      <c r="O27" s="13"/>
      <c r="P27" s="19"/>
      <c r="Q27" s="112"/>
      <c r="R27" s="170"/>
      <c r="S27" s="170"/>
      <c r="T27" s="64"/>
      <c r="U27" s="56"/>
      <c r="V27" s="2"/>
      <c r="W27" s="2"/>
      <c r="X27" s="15"/>
      <c r="Y27" s="2"/>
      <c r="Z27" s="2"/>
      <c r="AA27" s="3"/>
      <c r="AB27" s="2"/>
      <c r="AC27" s="2"/>
      <c r="AD27" s="2"/>
      <c r="AE27" s="15"/>
      <c r="AF27" s="53"/>
      <c r="AG27" s="2"/>
    </row>
    <row r="28" spans="1:33" s="1" customFormat="1" ht="16.5" customHeight="1" x14ac:dyDescent="0.2">
      <c r="A28" s="159"/>
      <c r="B28" s="160"/>
      <c r="C28" s="22"/>
      <c r="D28" s="82"/>
      <c r="E28" s="97"/>
      <c r="F28" s="134"/>
      <c r="G28" s="25"/>
      <c r="H28" s="80"/>
      <c r="I28" s="23"/>
      <c r="J28" s="117"/>
      <c r="K28" s="118"/>
      <c r="L28" s="97"/>
      <c r="M28" s="97"/>
      <c r="N28" s="31"/>
      <c r="O28" s="119"/>
      <c r="P28" s="127" t="s">
        <v>22</v>
      </c>
      <c r="Q28" s="121" t="s">
        <v>6</v>
      </c>
      <c r="R28" s="173"/>
      <c r="S28" s="41"/>
    </row>
    <row r="29" spans="1:33" s="1" customFormat="1" ht="16.5" customHeight="1" x14ac:dyDescent="0.2">
      <c r="A29" s="157"/>
      <c r="B29" s="163"/>
      <c r="C29" s="44"/>
      <c r="D29" s="83"/>
      <c r="E29" s="33"/>
      <c r="F29" s="20"/>
      <c r="G29" s="13"/>
      <c r="H29" s="13"/>
      <c r="I29" s="29"/>
      <c r="J29" s="13"/>
      <c r="K29" s="84"/>
      <c r="L29" s="135"/>
      <c r="M29" s="136"/>
      <c r="N29" s="16"/>
      <c r="O29" s="16"/>
      <c r="P29" s="19"/>
      <c r="Q29" s="112"/>
      <c r="R29" s="170"/>
      <c r="S29" s="170"/>
    </row>
    <row r="30" spans="1:33" s="1" customFormat="1" ht="16.5" customHeight="1" x14ac:dyDescent="0.2">
      <c r="A30" s="157">
        <f>MAX($A$6:A29)+1</f>
        <v>5</v>
      </c>
      <c r="B30" s="158">
        <f>MAX($B$6:B29)+1</f>
        <v>45997</v>
      </c>
      <c r="C30" s="154">
        <f>WEEKDAY(B30)</f>
        <v>7</v>
      </c>
      <c r="D30" s="83"/>
      <c r="E30" s="104" t="s">
        <v>16</v>
      </c>
      <c r="F30" s="20"/>
      <c r="G30" s="13"/>
      <c r="H30" s="13" t="s">
        <v>34</v>
      </c>
      <c r="I30" s="92"/>
      <c r="J30" s="93"/>
      <c r="K30" s="83"/>
      <c r="L30" s="32" t="s">
        <v>49</v>
      </c>
      <c r="M30" s="34"/>
      <c r="N30" s="13"/>
      <c r="O30" s="13" t="s">
        <v>50</v>
      </c>
      <c r="P30" s="137"/>
      <c r="Q30" s="112"/>
      <c r="R30" s="170" t="s">
        <v>56</v>
      </c>
      <c r="S30" s="170" t="s">
        <v>31</v>
      </c>
    </row>
    <row r="31" spans="1:33" s="1" customFormat="1" ht="16.5" customHeight="1" x14ac:dyDescent="0.2">
      <c r="A31" s="157"/>
      <c r="B31" s="163"/>
      <c r="C31" s="44"/>
      <c r="D31" s="83"/>
      <c r="E31" s="35"/>
      <c r="F31" s="20"/>
      <c r="G31" s="13"/>
      <c r="H31" s="13"/>
      <c r="I31" s="92"/>
      <c r="J31" s="93"/>
      <c r="K31" s="83"/>
      <c r="L31" s="32"/>
      <c r="M31" s="34"/>
      <c r="N31" s="13"/>
      <c r="O31" s="94"/>
      <c r="P31" s="137"/>
      <c r="Q31" s="112"/>
      <c r="R31" s="170"/>
      <c r="S31" s="170"/>
    </row>
    <row r="32" spans="1:33" s="1" customFormat="1" ht="16.5" customHeight="1" x14ac:dyDescent="0.2">
      <c r="A32" s="159"/>
      <c r="B32" s="164"/>
      <c r="C32" s="45"/>
      <c r="D32" s="138"/>
      <c r="E32" s="30"/>
      <c r="F32" s="24"/>
      <c r="G32" s="139"/>
      <c r="H32" s="95"/>
      <c r="I32" s="96"/>
      <c r="J32" s="97"/>
      <c r="K32" s="82"/>
      <c r="L32" s="97"/>
      <c r="M32" s="24"/>
      <c r="N32" s="97"/>
      <c r="O32" s="98"/>
      <c r="P32" s="140" t="s">
        <v>22</v>
      </c>
      <c r="Q32" s="121" t="s">
        <v>21</v>
      </c>
      <c r="R32" s="173"/>
      <c r="S32" s="41"/>
    </row>
    <row r="33" spans="1:19" s="1" customFormat="1" ht="16.5" customHeight="1" x14ac:dyDescent="0.2">
      <c r="A33" s="157"/>
      <c r="B33" s="163"/>
      <c r="C33" s="44"/>
      <c r="D33" s="83"/>
      <c r="E33" s="33"/>
      <c r="F33" s="20"/>
      <c r="G33" s="13"/>
      <c r="H33" s="13"/>
      <c r="I33" s="13"/>
      <c r="J33" s="13"/>
      <c r="K33" s="21"/>
      <c r="L33" s="13"/>
      <c r="M33" s="99"/>
      <c r="N33" s="13"/>
      <c r="O33" s="13"/>
      <c r="P33" s="13"/>
      <c r="Q33" s="141"/>
      <c r="R33" s="170"/>
      <c r="S33" s="170"/>
    </row>
    <row r="34" spans="1:19" s="1" customFormat="1" ht="16.5" customHeight="1" x14ac:dyDescent="0.2">
      <c r="A34" s="157">
        <f>MAX($A$6:A33)+1</f>
        <v>6</v>
      </c>
      <c r="B34" s="158">
        <f>MAX($B$6:B33)+1</f>
        <v>45998</v>
      </c>
      <c r="C34" s="154">
        <f>WEEKDAY(B34)</f>
        <v>1</v>
      </c>
      <c r="D34" s="83"/>
      <c r="E34" s="104" t="s">
        <v>16</v>
      </c>
      <c r="F34" s="20"/>
      <c r="G34" s="13"/>
      <c r="H34" s="13" t="s">
        <v>34</v>
      </c>
      <c r="I34" s="92"/>
      <c r="J34" s="93"/>
      <c r="K34" s="83"/>
      <c r="L34" s="32" t="s">
        <v>49</v>
      </c>
      <c r="M34" s="34"/>
      <c r="N34" s="13"/>
      <c r="O34" s="13" t="s">
        <v>50</v>
      </c>
      <c r="P34" s="92"/>
      <c r="Q34" s="142"/>
      <c r="R34" s="170" t="s">
        <v>56</v>
      </c>
      <c r="S34" s="170" t="s">
        <v>31</v>
      </c>
    </row>
    <row r="35" spans="1:19" s="1" customFormat="1" ht="16.5" customHeight="1" x14ac:dyDescent="0.2">
      <c r="A35" s="157"/>
      <c r="B35" s="163"/>
      <c r="C35" s="44"/>
      <c r="D35" s="83"/>
      <c r="E35" s="33"/>
      <c r="F35" s="20"/>
      <c r="G35" s="13"/>
      <c r="H35" s="13"/>
      <c r="I35" s="92"/>
      <c r="J35" s="93"/>
      <c r="K35" s="83"/>
      <c r="L35" s="32"/>
      <c r="M35" s="34"/>
      <c r="N35" s="13"/>
      <c r="O35" s="94"/>
      <c r="P35" s="92"/>
      <c r="Q35" s="142"/>
      <c r="R35" s="170"/>
      <c r="S35" s="170"/>
    </row>
    <row r="36" spans="1:19" s="1" customFormat="1" ht="16.5" customHeight="1" x14ac:dyDescent="0.2">
      <c r="A36" s="159"/>
      <c r="B36" s="164"/>
      <c r="C36" s="45"/>
      <c r="D36" s="138"/>
      <c r="E36" s="30"/>
      <c r="F36" s="24"/>
      <c r="G36" s="139"/>
      <c r="H36" s="95"/>
      <c r="I36" s="96"/>
      <c r="J36" s="97"/>
      <c r="K36" s="82"/>
      <c r="L36" s="97"/>
      <c r="M36" s="24"/>
      <c r="N36" s="97"/>
      <c r="O36" s="98"/>
      <c r="P36" s="140" t="s">
        <v>22</v>
      </c>
      <c r="Q36" s="121" t="s">
        <v>21</v>
      </c>
      <c r="R36" s="173"/>
      <c r="S36" s="41"/>
    </row>
    <row r="37" spans="1:19" s="1" customFormat="1" ht="16.5" customHeight="1" x14ac:dyDescent="0.2">
      <c r="A37" s="161"/>
      <c r="B37" s="165"/>
      <c r="C37" s="155"/>
      <c r="D37" s="84"/>
      <c r="E37" s="29"/>
      <c r="F37" s="133"/>
      <c r="G37" s="13"/>
      <c r="H37" s="13"/>
      <c r="I37" s="92"/>
      <c r="J37" s="93"/>
      <c r="K37" s="83"/>
      <c r="L37" s="32"/>
      <c r="M37" s="34"/>
      <c r="N37" s="13"/>
      <c r="O37" s="94"/>
      <c r="P37" s="92"/>
      <c r="Q37" s="142"/>
      <c r="R37" s="170"/>
      <c r="S37" s="170"/>
    </row>
    <row r="38" spans="1:19" s="1" customFormat="1" ht="16.5" customHeight="1" x14ac:dyDescent="0.2">
      <c r="A38" s="157">
        <f>MAX($A$6:A37)+1</f>
        <v>7</v>
      </c>
      <c r="B38" s="158">
        <f>MAX($B$6:B37)+1</f>
        <v>45999</v>
      </c>
      <c r="C38" s="14">
        <f>WEEKDAY(B38)</f>
        <v>2</v>
      </c>
      <c r="D38" s="83"/>
      <c r="E38" s="104" t="s">
        <v>16</v>
      </c>
      <c r="F38" s="133"/>
      <c r="G38" s="13"/>
      <c r="H38" s="13" t="s">
        <v>34</v>
      </c>
      <c r="I38" s="92"/>
      <c r="J38" s="93"/>
      <c r="K38" s="83"/>
      <c r="L38" s="32" t="s">
        <v>49</v>
      </c>
      <c r="M38" s="34"/>
      <c r="N38" s="13"/>
      <c r="O38" s="13" t="s">
        <v>50</v>
      </c>
      <c r="P38" s="92"/>
      <c r="Q38" s="142"/>
      <c r="R38" s="170" t="s">
        <v>56</v>
      </c>
      <c r="S38" s="170" t="s">
        <v>31</v>
      </c>
    </row>
    <row r="39" spans="1:19" s="1" customFormat="1" ht="16.5" customHeight="1" x14ac:dyDescent="0.2">
      <c r="A39" s="157"/>
      <c r="B39" s="163"/>
      <c r="C39" s="44"/>
      <c r="D39" s="83"/>
      <c r="E39" s="29"/>
      <c r="F39" s="133"/>
      <c r="G39" s="13"/>
      <c r="H39" s="13"/>
      <c r="I39" s="92"/>
      <c r="J39" s="93"/>
      <c r="K39" s="83"/>
      <c r="L39" s="32"/>
      <c r="M39" s="34"/>
      <c r="N39" s="13"/>
      <c r="O39" s="94"/>
      <c r="P39" s="92"/>
      <c r="Q39" s="142"/>
      <c r="R39" s="170"/>
      <c r="S39" s="170"/>
    </row>
    <row r="40" spans="1:19" s="1" customFormat="1" ht="16.5" customHeight="1" x14ac:dyDescent="0.2">
      <c r="A40" s="159"/>
      <c r="B40" s="164"/>
      <c r="C40" s="45"/>
      <c r="D40" s="82"/>
      <c r="E40" s="30"/>
      <c r="F40" s="24"/>
      <c r="G40" s="139"/>
      <c r="H40" s="95"/>
      <c r="I40" s="96"/>
      <c r="J40" s="97"/>
      <c r="K40" s="82"/>
      <c r="L40" s="97"/>
      <c r="M40" s="24"/>
      <c r="N40" s="97"/>
      <c r="O40" s="98"/>
      <c r="P40" s="140" t="s">
        <v>22</v>
      </c>
      <c r="Q40" s="121" t="s">
        <v>21</v>
      </c>
      <c r="R40" s="173"/>
      <c r="S40" s="41"/>
    </row>
    <row r="41" spans="1:19" s="1" customFormat="1" ht="16.5" customHeight="1" x14ac:dyDescent="0.2">
      <c r="A41" s="161"/>
      <c r="B41" s="165"/>
      <c r="C41" s="155"/>
      <c r="D41" s="83"/>
      <c r="E41" s="29"/>
      <c r="F41" s="133"/>
      <c r="G41" s="13"/>
      <c r="H41" s="13"/>
      <c r="I41" s="92"/>
      <c r="J41" s="93"/>
      <c r="K41" s="83"/>
      <c r="L41" s="32"/>
      <c r="M41" s="34"/>
      <c r="N41" s="13"/>
      <c r="O41" s="94"/>
      <c r="P41" s="92"/>
      <c r="Q41" s="142"/>
      <c r="R41" s="170"/>
      <c r="S41" s="170"/>
    </row>
    <row r="42" spans="1:19" s="1" customFormat="1" ht="16.5" customHeight="1" x14ac:dyDescent="0.2">
      <c r="A42" s="157">
        <f>MAX($A$6:A41)+1</f>
        <v>8</v>
      </c>
      <c r="B42" s="158">
        <f>MAX($B$6:B41)+1</f>
        <v>46000</v>
      </c>
      <c r="C42" s="14">
        <f>WEEKDAY(B42)</f>
        <v>3</v>
      </c>
      <c r="D42" s="83"/>
      <c r="E42" s="104" t="s">
        <v>16</v>
      </c>
      <c r="F42" s="133"/>
      <c r="G42" s="13"/>
      <c r="H42" s="13" t="s">
        <v>34</v>
      </c>
      <c r="I42" s="92"/>
      <c r="J42" s="93"/>
      <c r="K42" s="83"/>
      <c r="L42" s="32" t="s">
        <v>49</v>
      </c>
      <c r="M42" s="34"/>
      <c r="N42" s="13"/>
      <c r="O42" s="13" t="s">
        <v>50</v>
      </c>
      <c r="P42" s="92"/>
      <c r="Q42" s="142"/>
      <c r="R42" s="170" t="s">
        <v>56</v>
      </c>
      <c r="S42" s="170" t="s">
        <v>31</v>
      </c>
    </row>
    <row r="43" spans="1:19" s="1" customFormat="1" ht="16.5" customHeight="1" x14ac:dyDescent="0.2">
      <c r="A43" s="157"/>
      <c r="B43" s="163"/>
      <c r="C43" s="44"/>
      <c r="D43" s="83"/>
      <c r="E43" s="29"/>
      <c r="F43" s="133"/>
      <c r="G43" s="13"/>
      <c r="H43" s="13"/>
      <c r="I43" s="92"/>
      <c r="J43" s="93"/>
      <c r="K43" s="83"/>
      <c r="L43" s="32"/>
      <c r="M43" s="34"/>
      <c r="N43" s="13"/>
      <c r="O43" s="94"/>
      <c r="P43" s="92"/>
      <c r="Q43" s="142"/>
      <c r="R43" s="170"/>
      <c r="S43" s="170"/>
    </row>
    <row r="44" spans="1:19" s="1" customFormat="1" ht="16.5" customHeight="1" x14ac:dyDescent="0.2">
      <c r="A44" s="157"/>
      <c r="B44" s="163"/>
      <c r="C44" s="44"/>
      <c r="D44" s="82"/>
      <c r="E44" s="30"/>
      <c r="F44" s="24"/>
      <c r="G44" s="139"/>
      <c r="H44" s="95"/>
      <c r="I44" s="96"/>
      <c r="J44" s="97"/>
      <c r="K44" s="82"/>
      <c r="L44" s="97"/>
      <c r="M44" s="24"/>
      <c r="N44" s="97"/>
      <c r="O44" s="98"/>
      <c r="P44" s="140" t="s">
        <v>22</v>
      </c>
      <c r="Q44" s="121" t="s">
        <v>21</v>
      </c>
      <c r="R44" s="173"/>
      <c r="S44" s="173"/>
    </row>
    <row r="45" spans="1:19" s="1" customFormat="1" ht="16.5" customHeight="1" x14ac:dyDescent="0.2">
      <c r="A45" s="161"/>
      <c r="B45" s="165"/>
      <c r="C45" s="155"/>
      <c r="D45" s="84"/>
      <c r="E45" s="29"/>
      <c r="F45" s="133"/>
      <c r="G45" s="13"/>
      <c r="H45" s="13"/>
      <c r="I45" s="92"/>
      <c r="J45" s="93"/>
      <c r="K45" s="83"/>
      <c r="L45" s="32"/>
      <c r="M45" s="34"/>
      <c r="N45" s="13"/>
      <c r="O45" s="94"/>
      <c r="P45" s="92"/>
      <c r="Q45" s="142"/>
      <c r="R45" s="170"/>
      <c r="S45" s="170"/>
    </row>
    <row r="46" spans="1:19" s="1" customFormat="1" ht="16.5" customHeight="1" x14ac:dyDescent="0.2">
      <c r="A46" s="157">
        <f>MAX($A$6:A45)+1</f>
        <v>9</v>
      </c>
      <c r="B46" s="158">
        <f>MAX($B$6:B44)+1</f>
        <v>46001</v>
      </c>
      <c r="C46" s="14">
        <f>WEEKDAY(B46)</f>
        <v>4</v>
      </c>
      <c r="D46" s="83"/>
      <c r="E46" s="104" t="s">
        <v>16</v>
      </c>
      <c r="F46" s="133"/>
      <c r="G46" s="13"/>
      <c r="H46" s="13" t="s">
        <v>34</v>
      </c>
      <c r="I46" s="92"/>
      <c r="J46" s="93"/>
      <c r="K46" s="83"/>
      <c r="L46" s="32" t="s">
        <v>49</v>
      </c>
      <c r="M46" s="34"/>
      <c r="N46" s="13"/>
      <c r="O46" s="13" t="s">
        <v>50</v>
      </c>
      <c r="P46" s="92"/>
      <c r="Q46" s="142"/>
      <c r="R46" s="170" t="s">
        <v>56</v>
      </c>
      <c r="S46" s="170" t="s">
        <v>31</v>
      </c>
    </row>
    <row r="47" spans="1:19" s="1" customFormat="1" ht="16.5" customHeight="1" x14ac:dyDescent="0.2">
      <c r="A47" s="157"/>
      <c r="B47" s="163"/>
      <c r="C47" s="44"/>
      <c r="D47" s="83"/>
      <c r="E47" s="29"/>
      <c r="F47" s="133"/>
      <c r="G47" s="13"/>
      <c r="H47" s="13"/>
      <c r="I47" s="92"/>
      <c r="J47" s="93"/>
      <c r="K47" s="83"/>
      <c r="L47" s="32"/>
      <c r="M47" s="34"/>
      <c r="N47" s="13"/>
      <c r="O47" s="94"/>
      <c r="P47" s="92"/>
      <c r="Q47" s="142"/>
      <c r="R47" s="170"/>
      <c r="S47" s="170"/>
    </row>
    <row r="48" spans="1:19" s="1" customFormat="1" ht="16.5" customHeight="1" x14ac:dyDescent="0.2">
      <c r="A48" s="159"/>
      <c r="B48" s="164"/>
      <c r="C48" s="45"/>
      <c r="D48" s="82"/>
      <c r="E48" s="30"/>
      <c r="F48" s="24"/>
      <c r="G48" s="139"/>
      <c r="H48" s="95"/>
      <c r="I48" s="96"/>
      <c r="J48" s="97"/>
      <c r="K48" s="82"/>
      <c r="L48" s="97"/>
      <c r="M48" s="24"/>
      <c r="N48" s="97"/>
      <c r="O48" s="98"/>
      <c r="P48" s="140" t="s">
        <v>22</v>
      </c>
      <c r="Q48" s="121" t="s">
        <v>21</v>
      </c>
      <c r="R48" s="173"/>
      <c r="S48" s="173"/>
    </row>
    <row r="49" spans="1:19" s="1" customFormat="1" ht="16.5" customHeight="1" x14ac:dyDescent="0.2">
      <c r="A49" s="157"/>
      <c r="B49" s="163"/>
      <c r="C49" s="44"/>
      <c r="D49" s="84"/>
      <c r="E49" s="29"/>
      <c r="F49" s="133"/>
      <c r="G49" s="13"/>
      <c r="H49" s="13"/>
      <c r="I49" s="92"/>
      <c r="J49" s="93"/>
      <c r="K49" s="17"/>
      <c r="L49" s="32"/>
      <c r="M49" s="40"/>
      <c r="N49" s="13"/>
      <c r="O49" s="94"/>
      <c r="P49" s="92"/>
      <c r="Q49" s="142"/>
      <c r="R49" s="170"/>
      <c r="S49" s="170"/>
    </row>
    <row r="50" spans="1:19" s="1" customFormat="1" ht="16.5" customHeight="1" x14ac:dyDescent="0.2">
      <c r="A50" s="157">
        <f>MAX($A$6:A49)+1</f>
        <v>10</v>
      </c>
      <c r="B50" s="158">
        <f>MAX($B$6:B49)+1</f>
        <v>46002</v>
      </c>
      <c r="C50" s="14">
        <f>WEEKDAY(B50)</f>
        <v>5</v>
      </c>
      <c r="D50" s="83"/>
      <c r="E50" s="104" t="s">
        <v>16</v>
      </c>
      <c r="F50" s="133"/>
      <c r="G50" s="13"/>
      <c r="H50" s="13" t="s">
        <v>35</v>
      </c>
      <c r="I50" s="92"/>
      <c r="J50" s="93"/>
      <c r="K50" s="17"/>
      <c r="L50" s="32"/>
      <c r="M50" s="40"/>
      <c r="N50" s="13"/>
      <c r="O50" s="13"/>
      <c r="P50" s="92"/>
      <c r="Q50" s="142"/>
      <c r="R50" s="170" t="s">
        <v>56</v>
      </c>
      <c r="S50" s="170"/>
    </row>
    <row r="51" spans="1:19" s="1" customFormat="1" ht="16.5" customHeight="1" x14ac:dyDescent="0.2">
      <c r="A51" s="67"/>
      <c r="B51" s="14"/>
      <c r="C51" s="14"/>
      <c r="D51" s="83"/>
      <c r="E51" s="29"/>
      <c r="F51" s="133"/>
      <c r="G51" s="13"/>
      <c r="H51" s="13" t="s">
        <v>36</v>
      </c>
      <c r="I51" s="92"/>
      <c r="J51" s="93"/>
      <c r="K51" s="17"/>
      <c r="L51" s="32"/>
      <c r="M51" s="40"/>
      <c r="N51" s="13"/>
      <c r="O51" s="94"/>
      <c r="P51" s="92"/>
      <c r="Q51" s="142"/>
      <c r="R51" s="170" t="s">
        <v>31</v>
      </c>
      <c r="S51" s="170"/>
    </row>
    <row r="52" spans="1:19" s="1" customFormat="1" ht="19" x14ac:dyDescent="0.2">
      <c r="A52" s="68"/>
      <c r="B52" s="45"/>
      <c r="C52" s="45"/>
      <c r="D52" s="82"/>
      <c r="E52" s="30"/>
      <c r="F52" s="24"/>
      <c r="G52" s="139"/>
      <c r="H52" s="95"/>
      <c r="I52" s="96"/>
      <c r="J52" s="97"/>
      <c r="K52" s="118"/>
      <c r="L52" s="97"/>
      <c r="M52" s="97"/>
      <c r="N52" s="97"/>
      <c r="O52" s="98"/>
      <c r="P52" s="140" t="s">
        <v>22</v>
      </c>
      <c r="Q52" s="121" t="s">
        <v>21</v>
      </c>
      <c r="R52" s="41"/>
      <c r="S52" s="173"/>
    </row>
    <row r="53" spans="1:19" s="1" customFormat="1" ht="16.5" customHeight="1" x14ac:dyDescent="0.2">
      <c r="A53" s="157"/>
      <c r="B53" s="163"/>
      <c r="C53" s="44"/>
      <c r="D53" s="84"/>
      <c r="E53" s="29"/>
      <c r="F53" s="133"/>
      <c r="G53" s="13"/>
      <c r="H53" s="13"/>
      <c r="I53" s="92"/>
      <c r="J53" s="93"/>
      <c r="K53" s="17"/>
      <c r="L53" s="32"/>
      <c r="M53" s="40"/>
      <c r="N53" s="13"/>
      <c r="O53" s="94"/>
      <c r="P53" s="92"/>
      <c r="Q53" s="142"/>
      <c r="R53" s="170"/>
      <c r="S53" s="170"/>
    </row>
    <row r="54" spans="1:19" s="1" customFormat="1" ht="16.5" customHeight="1" x14ac:dyDescent="0.2">
      <c r="A54" s="157">
        <f>MAX($A$6:A53)+1</f>
        <v>11</v>
      </c>
      <c r="B54" s="158">
        <f>MAX($B$6:B53)+1</f>
        <v>46003</v>
      </c>
      <c r="C54" s="14">
        <f>WEEKDAY(B54)</f>
        <v>6</v>
      </c>
      <c r="D54" s="83"/>
      <c r="E54" s="104" t="s">
        <v>16</v>
      </c>
      <c r="F54" s="133"/>
      <c r="G54" s="13"/>
      <c r="H54" s="13" t="s">
        <v>36</v>
      </c>
      <c r="I54" s="92"/>
      <c r="J54" s="93"/>
      <c r="K54" s="17"/>
      <c r="L54" s="32"/>
      <c r="M54" s="40"/>
      <c r="N54" s="13"/>
      <c r="O54" s="13"/>
      <c r="P54" s="92"/>
      <c r="Q54" s="142"/>
      <c r="R54" s="170" t="s">
        <v>56</v>
      </c>
      <c r="S54" s="170"/>
    </row>
    <row r="55" spans="1:19" s="1" customFormat="1" ht="16.5" customHeight="1" x14ac:dyDescent="0.2">
      <c r="A55" s="67"/>
      <c r="B55" s="14"/>
      <c r="C55" s="14"/>
      <c r="D55" s="83"/>
      <c r="E55" s="29"/>
      <c r="F55" s="133"/>
      <c r="G55" s="13"/>
      <c r="H55" s="100" t="s">
        <v>38</v>
      </c>
      <c r="I55" s="92"/>
      <c r="J55" s="93"/>
      <c r="K55" s="17"/>
      <c r="L55" s="32"/>
      <c r="M55" s="40"/>
      <c r="N55" s="13"/>
      <c r="O55" s="94"/>
      <c r="P55" s="92"/>
      <c r="Q55" s="142"/>
      <c r="R55" s="170" t="s">
        <v>31</v>
      </c>
      <c r="S55" s="170"/>
    </row>
    <row r="56" spans="1:19" s="1" customFormat="1" ht="19" x14ac:dyDescent="0.2">
      <c r="A56" s="68"/>
      <c r="B56" s="45"/>
      <c r="C56" s="45"/>
      <c r="D56" s="82"/>
      <c r="E56" s="30"/>
      <c r="F56" s="24"/>
      <c r="G56" s="139"/>
      <c r="H56" s="95"/>
      <c r="I56" s="96"/>
      <c r="J56" s="97"/>
      <c r="K56" s="118"/>
      <c r="L56" s="97"/>
      <c r="M56" s="97"/>
      <c r="N56" s="97"/>
      <c r="O56" s="98"/>
      <c r="P56" s="140" t="s">
        <v>22</v>
      </c>
      <c r="Q56" s="121" t="s">
        <v>21</v>
      </c>
      <c r="R56" s="41"/>
      <c r="S56" s="173"/>
    </row>
    <row r="57" spans="1:19" s="1" customFormat="1" ht="16.5" customHeight="1" x14ac:dyDescent="0.2">
      <c r="A57" s="157"/>
      <c r="B57" s="163"/>
      <c r="C57" s="44"/>
      <c r="D57" s="84"/>
      <c r="E57" s="29"/>
      <c r="F57" s="133"/>
      <c r="G57" s="13"/>
      <c r="H57" s="13"/>
      <c r="I57" s="92"/>
      <c r="J57" s="93"/>
      <c r="K57" s="17"/>
      <c r="L57" s="32"/>
      <c r="M57" s="40"/>
      <c r="N57" s="13"/>
      <c r="O57" s="94"/>
      <c r="P57" s="92"/>
      <c r="Q57" s="142"/>
      <c r="R57" s="170"/>
      <c r="S57" s="170"/>
    </row>
    <row r="58" spans="1:19" s="1" customFormat="1" ht="16.5" customHeight="1" x14ac:dyDescent="0.2">
      <c r="A58" s="157">
        <f>MAX($A$6:A57)+1</f>
        <v>12</v>
      </c>
      <c r="B58" s="158">
        <f>MAX($B$6:B57)+1</f>
        <v>46004</v>
      </c>
      <c r="C58" s="154">
        <f>WEEKDAY(B58)</f>
        <v>7</v>
      </c>
      <c r="D58" s="83"/>
      <c r="E58" s="104" t="s">
        <v>16</v>
      </c>
      <c r="F58" s="133"/>
      <c r="G58" s="13"/>
      <c r="H58" s="13" t="s">
        <v>34</v>
      </c>
      <c r="I58" s="92"/>
      <c r="J58" s="93"/>
      <c r="K58" s="17"/>
      <c r="L58" s="32"/>
      <c r="M58" s="40"/>
      <c r="N58" s="13"/>
      <c r="O58" s="13"/>
      <c r="P58" s="92"/>
      <c r="Q58" s="142"/>
      <c r="R58" s="170" t="s">
        <v>56</v>
      </c>
      <c r="S58" s="170"/>
    </row>
    <row r="59" spans="1:19" s="1" customFormat="1" ht="16.5" customHeight="1" x14ac:dyDescent="0.2">
      <c r="A59" s="67"/>
      <c r="B59" s="14"/>
      <c r="C59" s="14"/>
      <c r="D59" s="83"/>
      <c r="E59" s="29"/>
      <c r="F59" s="133"/>
      <c r="G59" s="13"/>
      <c r="H59" s="13"/>
      <c r="I59" s="92"/>
      <c r="J59" s="93"/>
      <c r="K59" s="17"/>
      <c r="L59" s="32"/>
      <c r="M59" s="40"/>
      <c r="N59" s="13"/>
      <c r="O59" s="94"/>
      <c r="P59" s="92"/>
      <c r="Q59" s="142"/>
      <c r="R59" s="170" t="s">
        <v>31</v>
      </c>
      <c r="S59" s="170"/>
    </row>
    <row r="60" spans="1:19" s="1" customFormat="1" ht="19" x14ac:dyDescent="0.2">
      <c r="A60" s="68"/>
      <c r="B60" s="45"/>
      <c r="C60" s="45"/>
      <c r="D60" s="82"/>
      <c r="E60" s="30"/>
      <c r="F60" s="24"/>
      <c r="G60" s="139"/>
      <c r="H60" s="95"/>
      <c r="I60" s="96"/>
      <c r="J60" s="97"/>
      <c r="K60" s="118"/>
      <c r="L60" s="97"/>
      <c r="M60" s="97"/>
      <c r="N60" s="97"/>
      <c r="O60" s="98"/>
      <c r="P60" s="140" t="s">
        <v>22</v>
      </c>
      <c r="Q60" s="121" t="s">
        <v>21</v>
      </c>
      <c r="R60" s="41"/>
      <c r="S60" s="173"/>
    </row>
    <row r="61" spans="1:19" s="1" customFormat="1" ht="16.5" customHeight="1" x14ac:dyDescent="0.2">
      <c r="A61" s="157"/>
      <c r="B61" s="163"/>
      <c r="C61" s="44"/>
      <c r="D61" s="84"/>
      <c r="E61" s="29"/>
      <c r="F61" s="133"/>
      <c r="G61" s="13"/>
      <c r="H61" s="13"/>
      <c r="I61" s="92"/>
      <c r="J61" s="93"/>
      <c r="K61" s="17"/>
      <c r="L61" s="32"/>
      <c r="M61" s="40"/>
      <c r="N61" s="13"/>
      <c r="O61" s="94"/>
      <c r="P61" s="92"/>
      <c r="Q61" s="142"/>
      <c r="R61" s="170"/>
      <c r="S61" s="170"/>
    </row>
    <row r="62" spans="1:19" s="1" customFormat="1" ht="16.5" customHeight="1" x14ac:dyDescent="0.2">
      <c r="A62" s="157">
        <f>MAX($A$6:A61)+1</f>
        <v>13</v>
      </c>
      <c r="B62" s="158">
        <f>MAX($B$6:B61)+1</f>
        <v>46005</v>
      </c>
      <c r="C62" s="154">
        <f>WEEKDAY(B62)</f>
        <v>1</v>
      </c>
      <c r="D62" s="83"/>
      <c r="E62" s="104" t="s">
        <v>16</v>
      </c>
      <c r="F62" s="133"/>
      <c r="G62" s="13"/>
      <c r="H62" s="13" t="s">
        <v>34</v>
      </c>
      <c r="I62" s="92"/>
      <c r="J62" s="93"/>
      <c r="K62" s="17"/>
      <c r="L62" s="32"/>
      <c r="M62" s="40"/>
      <c r="N62" s="13"/>
      <c r="O62" s="13"/>
      <c r="P62" s="92"/>
      <c r="Q62" s="142"/>
      <c r="R62" s="170" t="s">
        <v>56</v>
      </c>
      <c r="S62" s="170"/>
    </row>
    <row r="63" spans="1:19" s="1" customFormat="1" ht="16.5" customHeight="1" x14ac:dyDescent="0.2">
      <c r="A63" s="67"/>
      <c r="B63" s="14"/>
      <c r="C63" s="14"/>
      <c r="D63" s="83"/>
      <c r="E63" s="29"/>
      <c r="F63" s="133"/>
      <c r="G63" s="13"/>
      <c r="H63" s="13" t="s">
        <v>51</v>
      </c>
      <c r="I63" s="92"/>
      <c r="J63" s="93"/>
      <c r="K63" s="17"/>
      <c r="L63" s="32"/>
      <c r="M63" s="40"/>
      <c r="N63" s="13"/>
      <c r="O63" s="94"/>
      <c r="P63" s="92"/>
      <c r="Q63" s="142"/>
      <c r="R63" s="170" t="s">
        <v>31</v>
      </c>
      <c r="S63" s="170"/>
    </row>
    <row r="64" spans="1:19" s="1" customFormat="1" ht="19" x14ac:dyDescent="0.2">
      <c r="A64" s="68"/>
      <c r="B64" s="45"/>
      <c r="C64" s="45"/>
      <c r="D64" s="82"/>
      <c r="E64" s="30"/>
      <c r="F64" s="24"/>
      <c r="G64" s="139"/>
      <c r="H64" s="95"/>
      <c r="I64" s="96"/>
      <c r="J64" s="97"/>
      <c r="K64" s="118"/>
      <c r="L64" s="97"/>
      <c r="M64" s="97"/>
      <c r="N64" s="97"/>
      <c r="O64" s="98"/>
      <c r="P64" s="140" t="s">
        <v>22</v>
      </c>
      <c r="Q64" s="121" t="s">
        <v>21</v>
      </c>
      <c r="R64" s="41"/>
      <c r="S64" s="173"/>
    </row>
    <row r="65" spans="1:19" s="1" customFormat="1" ht="16.5" customHeight="1" x14ac:dyDescent="0.2">
      <c r="A65" s="157"/>
      <c r="B65" s="163"/>
      <c r="C65" s="44"/>
      <c r="D65" s="84"/>
      <c r="E65" s="42"/>
      <c r="F65" s="46"/>
      <c r="G65" s="28"/>
      <c r="H65" s="47"/>
      <c r="I65" s="92"/>
      <c r="J65" s="93"/>
      <c r="K65" s="17"/>
      <c r="L65" s="32"/>
      <c r="M65" s="40"/>
      <c r="N65" s="13"/>
      <c r="O65" s="94"/>
      <c r="P65" s="92"/>
      <c r="Q65" s="142"/>
      <c r="R65" s="170"/>
      <c r="S65" s="170"/>
    </row>
    <row r="66" spans="1:19" s="1" customFormat="1" ht="16.5" customHeight="1" x14ac:dyDescent="0.2">
      <c r="A66" s="157">
        <f>MAX($A$6:A65)+1</f>
        <v>14</v>
      </c>
      <c r="B66" s="158">
        <f>MAX($B$6:B65)+1</f>
        <v>46006</v>
      </c>
      <c r="C66" s="14">
        <f>WEEKDAY(B66)</f>
        <v>2</v>
      </c>
      <c r="D66" s="83">
        <v>0.4861111111111111</v>
      </c>
      <c r="E66" s="33" t="s">
        <v>20</v>
      </c>
      <c r="F66" s="20" t="s">
        <v>14</v>
      </c>
      <c r="G66" s="88" t="s">
        <v>23</v>
      </c>
      <c r="H66" s="89"/>
      <c r="I66" s="92"/>
      <c r="J66" s="93"/>
      <c r="K66" s="17"/>
      <c r="L66" s="32"/>
      <c r="M66" s="40"/>
      <c r="N66" s="13"/>
      <c r="O66" s="13"/>
      <c r="P66" s="92"/>
      <c r="Q66" s="142"/>
      <c r="R66" s="170" t="s">
        <v>57</v>
      </c>
      <c r="S66" s="170"/>
    </row>
    <row r="67" spans="1:19" s="1" customFormat="1" ht="16.5" customHeight="1" x14ac:dyDescent="0.2">
      <c r="A67" s="157"/>
      <c r="B67" s="158"/>
      <c r="C67" s="14"/>
      <c r="D67" s="83">
        <v>0.54166666666666663</v>
      </c>
      <c r="E67" s="35" t="s">
        <v>13</v>
      </c>
      <c r="F67" s="20" t="s">
        <v>17</v>
      </c>
      <c r="G67" s="13"/>
      <c r="H67" s="89"/>
      <c r="I67" s="92"/>
      <c r="J67" s="93"/>
      <c r="K67" s="17"/>
      <c r="L67" s="32"/>
      <c r="M67" s="40"/>
      <c r="N67" s="13"/>
      <c r="O67" s="13"/>
      <c r="P67" s="92"/>
      <c r="Q67" s="142"/>
      <c r="R67" s="170" t="s">
        <v>30</v>
      </c>
      <c r="S67" s="170"/>
    </row>
    <row r="68" spans="1:19" s="1" customFormat="1" ht="16.5" customHeight="1" x14ac:dyDescent="0.2">
      <c r="A68" s="67"/>
      <c r="B68" s="14"/>
      <c r="C68" s="14"/>
      <c r="D68" s="85">
        <v>0.61805555555555558</v>
      </c>
      <c r="E68" s="35" t="s">
        <v>13</v>
      </c>
      <c r="F68" s="48" t="s">
        <v>7</v>
      </c>
      <c r="G68" s="90" t="s">
        <v>24</v>
      </c>
      <c r="H68" s="91"/>
      <c r="I68" s="92"/>
      <c r="J68" s="93"/>
      <c r="K68" s="17"/>
      <c r="L68" s="32"/>
      <c r="M68" s="40"/>
      <c r="N68" s="13"/>
      <c r="O68" s="94"/>
      <c r="P68" s="92"/>
      <c r="Q68" s="142"/>
      <c r="R68" s="170"/>
      <c r="S68" s="170"/>
    </row>
    <row r="69" spans="1:19" s="1" customFormat="1" ht="16.5" customHeight="1" x14ac:dyDescent="0.2">
      <c r="A69" s="67"/>
      <c r="B69" s="44"/>
      <c r="C69" s="44"/>
      <c r="D69" s="85">
        <v>0.80555555555555558</v>
      </c>
      <c r="E69" s="35" t="s">
        <v>9</v>
      </c>
      <c r="F69" s="48" t="s">
        <v>10</v>
      </c>
      <c r="G69" s="90"/>
      <c r="H69" s="13" t="s">
        <v>41</v>
      </c>
      <c r="I69" s="92"/>
      <c r="J69" s="93"/>
      <c r="K69" s="17"/>
      <c r="L69" s="32"/>
      <c r="M69" s="40"/>
      <c r="N69" s="13"/>
      <c r="O69" s="94"/>
      <c r="P69" s="92"/>
      <c r="Q69" s="142"/>
      <c r="R69" s="170" t="s">
        <v>53</v>
      </c>
      <c r="S69" s="170"/>
    </row>
    <row r="70" spans="1:19" s="1" customFormat="1" ht="19" x14ac:dyDescent="0.2">
      <c r="A70" s="68"/>
      <c r="B70" s="45"/>
      <c r="C70" s="45"/>
      <c r="D70" s="85"/>
      <c r="E70" s="81"/>
      <c r="F70" s="75"/>
      <c r="G70" s="76"/>
      <c r="H70" s="76"/>
      <c r="I70" s="96"/>
      <c r="J70" s="97"/>
      <c r="K70" s="118"/>
      <c r="L70" s="97"/>
      <c r="M70" s="97"/>
      <c r="N70" s="97"/>
      <c r="O70" s="98"/>
      <c r="P70" s="140" t="s">
        <v>52</v>
      </c>
      <c r="Q70" s="121" t="s">
        <v>21</v>
      </c>
      <c r="R70" s="41"/>
      <c r="S70" s="173"/>
    </row>
    <row r="71" spans="1:19" s="1" customFormat="1" ht="16.5" customHeight="1" x14ac:dyDescent="0.2">
      <c r="A71" s="157"/>
      <c r="B71" s="163"/>
      <c r="C71" s="44"/>
      <c r="D71" s="84"/>
      <c r="E71" s="105"/>
      <c r="F71" s="133"/>
      <c r="G71" s="13"/>
      <c r="H71" s="13"/>
      <c r="I71" s="92"/>
      <c r="J71" s="93"/>
      <c r="K71" s="17"/>
      <c r="L71" s="32"/>
      <c r="M71" s="40"/>
      <c r="N71" s="13"/>
      <c r="O71" s="94"/>
      <c r="P71" s="92"/>
      <c r="Q71" s="142"/>
      <c r="R71" s="170"/>
      <c r="S71" s="170"/>
    </row>
    <row r="72" spans="1:19" s="1" customFormat="1" ht="16.5" customHeight="1" x14ac:dyDescent="0.2">
      <c r="A72" s="157">
        <f>MAX($A$6:A71)+1</f>
        <v>15</v>
      </c>
      <c r="B72" s="158">
        <f>MAX($B$6:B71)+1</f>
        <v>46007</v>
      </c>
      <c r="C72" s="14">
        <f>WEEKDAY(B72)</f>
        <v>3</v>
      </c>
      <c r="D72" s="83"/>
      <c r="E72" s="101" t="s">
        <v>9</v>
      </c>
      <c r="F72" s="133"/>
      <c r="G72" s="13"/>
      <c r="H72" s="13" t="s">
        <v>41</v>
      </c>
      <c r="I72" s="92"/>
      <c r="J72" s="93"/>
      <c r="K72" s="17"/>
      <c r="L72" s="32"/>
      <c r="M72" s="40"/>
      <c r="N72" s="13"/>
      <c r="O72" s="13"/>
      <c r="P72" s="92"/>
      <c r="Q72" s="142"/>
      <c r="R72" s="170"/>
      <c r="S72" s="170"/>
    </row>
    <row r="73" spans="1:19" s="1" customFormat="1" ht="16.5" customHeight="1" x14ac:dyDescent="0.2">
      <c r="A73" s="67"/>
      <c r="B73" s="14"/>
      <c r="C73" s="14"/>
      <c r="D73" s="83"/>
      <c r="E73" s="105"/>
      <c r="F73" s="133"/>
      <c r="G73" s="13"/>
      <c r="H73" s="13"/>
      <c r="I73" s="92"/>
      <c r="J73" s="93"/>
      <c r="K73" s="17"/>
      <c r="L73" s="32"/>
      <c r="M73" s="40"/>
      <c r="N73" s="13"/>
      <c r="O73" s="94"/>
      <c r="P73" s="92"/>
      <c r="Q73" s="142"/>
      <c r="R73" s="170"/>
      <c r="S73" s="170"/>
    </row>
    <row r="74" spans="1:19" s="1" customFormat="1" ht="19" x14ac:dyDescent="0.2">
      <c r="A74" s="68"/>
      <c r="B74" s="45"/>
      <c r="C74" s="45"/>
      <c r="D74" s="82"/>
      <c r="E74" s="106"/>
      <c r="F74" s="24"/>
      <c r="G74" s="139"/>
      <c r="H74" s="95"/>
      <c r="I74" s="96"/>
      <c r="J74" s="97"/>
      <c r="K74" s="118"/>
      <c r="L74" s="97"/>
      <c r="M74" s="97"/>
      <c r="N74" s="97"/>
      <c r="O74" s="98"/>
      <c r="P74" s="140" t="s">
        <v>52</v>
      </c>
      <c r="Q74" s="121" t="s">
        <v>21</v>
      </c>
      <c r="R74" s="41"/>
      <c r="S74" s="173"/>
    </row>
    <row r="75" spans="1:19" s="1" customFormat="1" ht="16.5" customHeight="1" x14ac:dyDescent="0.2">
      <c r="A75" s="157"/>
      <c r="B75" s="163"/>
      <c r="C75" s="44"/>
      <c r="D75" s="84"/>
      <c r="E75" s="107"/>
      <c r="F75" s="20"/>
      <c r="G75" s="13"/>
      <c r="H75" s="13"/>
      <c r="I75" s="92"/>
      <c r="J75" s="93"/>
      <c r="K75" s="17"/>
      <c r="L75" s="32"/>
      <c r="M75" s="40"/>
      <c r="N75" s="13"/>
      <c r="O75" s="94"/>
      <c r="P75" s="92"/>
      <c r="Q75" s="142"/>
      <c r="R75" s="170"/>
      <c r="S75" s="170"/>
    </row>
    <row r="76" spans="1:19" s="1" customFormat="1" ht="16.5" customHeight="1" x14ac:dyDescent="0.2">
      <c r="A76" s="157">
        <f>MAX($A$6:A75)+1</f>
        <v>16</v>
      </c>
      <c r="B76" s="158">
        <f>MAX($B$6:B75)+1</f>
        <v>46008</v>
      </c>
      <c r="C76" s="14">
        <f>WEEKDAY(B76)</f>
        <v>4</v>
      </c>
      <c r="D76" s="83">
        <v>0.34375</v>
      </c>
      <c r="E76" s="108" t="s">
        <v>39</v>
      </c>
      <c r="F76" s="20" t="s">
        <v>14</v>
      </c>
      <c r="G76" s="13" t="s">
        <v>25</v>
      </c>
      <c r="H76" s="13"/>
      <c r="I76" s="92"/>
      <c r="J76" s="93"/>
      <c r="K76" s="17"/>
      <c r="L76" s="32"/>
      <c r="M76" s="40"/>
      <c r="N76" s="13"/>
      <c r="O76" s="13"/>
      <c r="P76" s="92"/>
      <c r="Q76" s="142"/>
      <c r="R76" s="170" t="s">
        <v>53</v>
      </c>
      <c r="S76" s="170"/>
    </row>
    <row r="77" spans="1:19" s="1" customFormat="1" ht="16.5" customHeight="1" x14ac:dyDescent="0.2">
      <c r="A77" s="67"/>
      <c r="B77" s="14"/>
      <c r="C77" s="14"/>
      <c r="D77" s="83">
        <v>0.66666666666666663</v>
      </c>
      <c r="E77" s="104" t="s">
        <v>26</v>
      </c>
      <c r="F77" s="20" t="s">
        <v>40</v>
      </c>
      <c r="G77" s="13"/>
      <c r="H77" s="13"/>
      <c r="I77" s="92"/>
      <c r="J77" s="93"/>
      <c r="K77" s="17"/>
      <c r="L77" s="32"/>
      <c r="M77" s="40"/>
      <c r="N77" s="13"/>
      <c r="O77" s="94"/>
      <c r="P77" s="92"/>
      <c r="Q77" s="142"/>
      <c r="R77" s="170"/>
      <c r="S77" s="170"/>
    </row>
    <row r="78" spans="1:19" s="1" customFormat="1" ht="16.5" customHeight="1" x14ac:dyDescent="0.2">
      <c r="A78" s="67"/>
      <c r="B78" s="44"/>
      <c r="C78" s="44"/>
      <c r="D78" s="83"/>
      <c r="E78" s="104" t="s">
        <v>5</v>
      </c>
      <c r="F78" s="20" t="s">
        <v>10</v>
      </c>
      <c r="G78" s="13"/>
      <c r="H78" s="13" t="s">
        <v>41</v>
      </c>
      <c r="I78" s="92"/>
      <c r="J78" s="93"/>
      <c r="K78" s="17"/>
      <c r="L78" s="32"/>
      <c r="M78" s="40"/>
      <c r="N78" s="13"/>
      <c r="O78" s="94"/>
      <c r="P78" s="92"/>
      <c r="Q78" s="142"/>
      <c r="R78" s="170"/>
      <c r="S78" s="170"/>
    </row>
    <row r="79" spans="1:19" s="1" customFormat="1" ht="19" x14ac:dyDescent="0.2">
      <c r="A79" s="68"/>
      <c r="B79" s="45"/>
      <c r="C79" s="45"/>
      <c r="D79" s="82"/>
      <c r="E79" s="109"/>
      <c r="F79" s="24"/>
      <c r="G79" s="139"/>
      <c r="H79" s="95"/>
      <c r="I79" s="96"/>
      <c r="J79" s="97"/>
      <c r="K79" s="118"/>
      <c r="L79" s="97"/>
      <c r="M79" s="97"/>
      <c r="N79" s="97"/>
      <c r="O79" s="98"/>
      <c r="P79" s="140" t="s">
        <v>5</v>
      </c>
      <c r="Q79" s="121" t="s">
        <v>21</v>
      </c>
      <c r="R79" s="41"/>
      <c r="S79" s="173"/>
    </row>
    <row r="80" spans="1:19" s="1" customFormat="1" ht="16.5" customHeight="1" x14ac:dyDescent="0.2">
      <c r="A80" s="157"/>
      <c r="B80" s="163"/>
      <c r="C80" s="44"/>
      <c r="D80" s="83"/>
      <c r="E80" s="29"/>
      <c r="F80" s="133"/>
      <c r="G80" s="13"/>
      <c r="H80" s="13"/>
      <c r="I80" s="29"/>
      <c r="J80" s="13"/>
      <c r="K80" s="17"/>
      <c r="L80" s="32"/>
      <c r="M80" s="40"/>
      <c r="N80" s="16"/>
      <c r="O80" s="16"/>
      <c r="P80" s="29"/>
      <c r="Q80" s="141"/>
      <c r="R80" s="170"/>
      <c r="S80" s="170"/>
    </row>
    <row r="81" spans="1:19" s="1" customFormat="1" ht="16.5" customHeight="1" x14ac:dyDescent="0.2">
      <c r="A81" s="157">
        <f>MAX($A$6:A80)+1</f>
        <v>17</v>
      </c>
      <c r="B81" s="158">
        <f>MAX($B$6:B80)+1</f>
        <v>46009</v>
      </c>
      <c r="C81" s="14">
        <f>WEEKDAY(B81)</f>
        <v>5</v>
      </c>
      <c r="D81" s="143"/>
      <c r="E81" s="104"/>
      <c r="F81" s="133"/>
      <c r="G81" s="13"/>
      <c r="H81" s="13" t="s">
        <v>42</v>
      </c>
      <c r="I81" s="92"/>
      <c r="J81" s="93"/>
      <c r="K81" s="17"/>
      <c r="L81" s="32"/>
      <c r="M81" s="40"/>
      <c r="N81" s="13"/>
      <c r="O81" s="13"/>
      <c r="P81" s="92"/>
      <c r="Q81" s="142"/>
      <c r="R81" s="170"/>
      <c r="S81" s="170"/>
    </row>
    <row r="82" spans="1:19" s="1" customFormat="1" ht="19" x14ac:dyDescent="0.2">
      <c r="A82" s="157"/>
      <c r="B82" s="163"/>
      <c r="C82" s="44"/>
      <c r="D82" s="143"/>
      <c r="E82" s="29"/>
      <c r="F82" s="133"/>
      <c r="G82" s="13"/>
      <c r="H82" s="93"/>
      <c r="I82" s="92"/>
      <c r="J82" s="93"/>
      <c r="K82" s="17"/>
      <c r="L82" s="32"/>
      <c r="M82" s="40"/>
      <c r="N82" s="13"/>
      <c r="O82" s="93"/>
      <c r="P82" s="92"/>
      <c r="Q82" s="142"/>
      <c r="R82" s="170"/>
      <c r="S82" s="170"/>
    </row>
    <row r="83" spans="1:19" s="1" customFormat="1" ht="16.5" customHeight="1" thickBot="1" x14ac:dyDescent="0.25">
      <c r="A83" s="166"/>
      <c r="B83" s="167"/>
      <c r="C83" s="156"/>
      <c r="D83" s="144"/>
      <c r="E83" s="145"/>
      <c r="F83" s="146"/>
      <c r="G83" s="147"/>
      <c r="H83" s="148"/>
      <c r="I83" s="149"/>
      <c r="J83" s="150"/>
      <c r="K83" s="151"/>
      <c r="L83" s="150"/>
      <c r="M83" s="150"/>
      <c r="N83" s="150"/>
      <c r="O83" s="152"/>
      <c r="P83" s="149"/>
      <c r="Q83" s="153"/>
      <c r="R83" s="174"/>
      <c r="S83" s="174"/>
    </row>
    <row r="84" spans="1:19" s="1" customFormat="1" ht="19" x14ac:dyDescent="0.2">
      <c r="A84" s="175" t="s">
        <v>37</v>
      </c>
      <c r="B84" s="175"/>
      <c r="C84" s="175"/>
      <c r="D84" s="175"/>
      <c r="E84" s="175"/>
      <c r="F84" s="175"/>
      <c r="G84" s="175"/>
      <c r="H84" s="175"/>
      <c r="I84" s="2"/>
      <c r="J84" s="2"/>
      <c r="K84" s="3"/>
      <c r="L84" s="66"/>
      <c r="M84" s="2"/>
      <c r="P84" s="53"/>
      <c r="Q84" s="2"/>
    </row>
    <row r="85" spans="1:19" s="70" customFormat="1" ht="16.5" customHeight="1" x14ac:dyDescent="0.2">
      <c r="A85" s="74"/>
      <c r="B85" s="72"/>
      <c r="C85" s="73"/>
      <c r="D85" s="3"/>
      <c r="E85" s="62"/>
      <c r="F85" s="63"/>
      <c r="G85" s="15"/>
      <c r="H85" s="1"/>
      <c r="I85" s="2"/>
      <c r="J85" s="2"/>
      <c r="K85" s="3"/>
      <c r="L85" s="66"/>
      <c r="M85" s="2"/>
      <c r="N85" s="1"/>
      <c r="O85" s="1"/>
      <c r="P85" s="53"/>
      <c r="Q85" s="2"/>
    </row>
    <row r="86" spans="1:19" s="70" customFormat="1" ht="16.5" customHeight="1" x14ac:dyDescent="0.2">
      <c r="A86" s="74"/>
      <c r="B86" s="72"/>
      <c r="C86" s="73"/>
      <c r="D86" s="3"/>
      <c r="E86" s="69"/>
      <c r="F86" s="63"/>
      <c r="G86" s="15"/>
      <c r="H86" s="15"/>
      <c r="I86" s="2"/>
      <c r="J86" s="2"/>
      <c r="K86" s="3"/>
      <c r="L86" s="66"/>
      <c r="M86" s="2"/>
      <c r="N86" s="1"/>
      <c r="O86" s="1"/>
      <c r="P86" s="2"/>
      <c r="Q86" s="2"/>
    </row>
    <row r="87" spans="1:19" ht="17.5" x14ac:dyDescent="0.2">
      <c r="A87" s="74"/>
      <c r="B87" s="1"/>
      <c r="C87" s="1"/>
      <c r="D87" s="2"/>
      <c r="E87" s="1"/>
      <c r="F87" s="1"/>
      <c r="G87" s="1"/>
      <c r="H87" s="1"/>
      <c r="I87" s="1"/>
      <c r="J87" s="1"/>
      <c r="K87" s="1"/>
      <c r="L87" s="2"/>
      <c r="M87" s="1"/>
      <c r="N87" s="1"/>
      <c r="O87" s="1"/>
      <c r="P87" s="53"/>
      <c r="Q87" s="1"/>
    </row>
    <row r="88" spans="1:19" ht="17.5" x14ac:dyDescent="0.2">
      <c r="A88" s="74"/>
    </row>
    <row r="89" spans="1:19" ht="17.5" x14ac:dyDescent="0.2">
      <c r="A89" s="71"/>
    </row>
  </sheetData>
  <mergeCells count="13">
    <mergeCell ref="R4:S4"/>
    <mergeCell ref="E5:F5"/>
    <mergeCell ref="A1:D1"/>
    <mergeCell ref="O1:Q1"/>
    <mergeCell ref="A4:A5"/>
    <mergeCell ref="B4:B5"/>
    <mergeCell ref="C4:C5"/>
    <mergeCell ref="G5:J5"/>
    <mergeCell ref="D4:J4"/>
    <mergeCell ref="K4:Q4"/>
    <mergeCell ref="N5:Q5"/>
    <mergeCell ref="L5:M5"/>
    <mergeCell ref="A2:S2"/>
  </mergeCells>
  <phoneticPr fontId="6"/>
  <printOptions horizontalCentered="1"/>
  <pageMargins left="0.59055118110236227" right="0.19685039370078741" top="0.59055118110236227" bottom="0.39370078740157483" header="0.31496062992125984" footer="0.31496062992125984"/>
  <pageSetup paperSize="9" scale="4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R7ソロモン収1</vt:lpstr>
      <vt:lpstr>'R7ソロモン収1'!Print_Area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近藤久雅</dc:creator>
  <cp:lastModifiedBy>吉田静夏</cp:lastModifiedBy>
  <cp:lastPrinted>2025-09-02T06:03:08Z</cp:lastPrinted>
  <dcterms:created xsi:type="dcterms:W3CDTF">2025-07-02T02:30:38Z</dcterms:created>
  <dcterms:modified xsi:type="dcterms:W3CDTF">2025-09-04T02:20:11Z</dcterms:modified>
</cp:coreProperties>
</file>